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4fb450a4d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motion Bottleneck" sheetId="1" r:id="R78591e4e691248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3">
    <x:font>
      <x:sz val="11"/>
      <x:name val="Carlito"/>
    </x:font>
    <x:font>
      <x:sz val="8"/>
      <x:name val="Arial"/>
    </x:font>
    <x:font>
      <x:b/>
      <x:sz val="8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3B5C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/>
    </x:xf>
    <x:xf numFmtId="200" fontId="1" fillId="0" borderId="1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d9a87bd0942ca" /><Relationship Type="http://schemas.openxmlformats.org/officeDocument/2006/relationships/theme" Target="/xl/theme/theme1.xml" Id="R26499ec0c3ba4e68" /><Relationship Type="http://schemas.openxmlformats.org/officeDocument/2006/relationships/sharedStrings" Target="/xl/sharedStrings.xml" Id="Rb1b76f012450490a" /><Relationship Type="http://schemas.openxmlformats.org/officeDocument/2006/relationships/worksheet" Target="/xl/worksheets/sheet1.xml" Id="R78591e4e691248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3" hidden="0" customWidth="1"/>
    <x:col min="3" max="3" width="10" hidden="0" customWidth="1"/>
    <x:col min="4" max="4" width="18" hidden="0" customWidth="1"/>
    <x:col min="5" max="5" width="22" hidden="0" customWidth="1"/>
    <x:col min="6" max="6" width="14" hidden="0" customWidth="1"/>
    <x:col min="7" max="7" width="20" hidden="0" customWidth="1"/>
    <x:col min="8" max="8" width="15" hidden="0" customWidth="1"/>
    <x:col min="9" max="9" width="12" hidden="0" customWidth="1"/>
    <x:col min="10" max="10" width="23" hidden="0" customWidth="1"/>
    <x:col min="11" max="11" width="25" hidden="0" customWidth="1"/>
    <x:col min="12" max="12" width="26" hidden="0" customWidth="1"/>
    <x:col min="13" max="13" width="24" hidden="0" customWidth="1"/>
    <x:col min="14" max="14" width="18" hidden="0" customWidth="1"/>
    <x:col min="15" max="15" width="48" hidden="0" customWidth="1"/>
  </x:cols>
  <x:sheetData>
    <x:row r="1" ht="42" customHeight="1">
      <x:c r="A1" s="10" t="str">
        <x:v>Ticker</x:v>
      </x:c>
      <x:c r="B1" s="10" t="str">
        <x:v>Company Name</x:v>
      </x:c>
      <x:c r="C1" s="10" t="str">
        <x:v>Fortune Rank</x:v>
      </x:c>
      <x:c r="D1" s="10" t="str">
        <x:v>Sector</x:v>
      </x:c>
      <x:c r="E1" s="10" t="str">
        <x:v>Current CEO Name</x:v>
      </x:c>
      <x:c r="F1" s="10" t="str">
        <x:v>Current CEO Gender</x:v>
      </x:c>
      <x:c r="G1" s="10" t="str">
        <x:v>Current CEO Race/Ethnicity</x:v>
      </x:c>
      <x:c r="H1" s="10" t="str">
        <x:v>CEO Appointment Year</x:v>
      </x:c>
      <x:c r="I1" s="10" t="str">
        <x:v>U.S. Professional Pipeline Non-White Share (%)</x:v>
      </x:c>
      <x:c r="J1" s="10" t="str">
        <x:v>U.S. First/Mid-Level Managers Non-White Share (%)</x:v>
      </x:c>
      <x:c r="K1" s="10" t="str">
        <x:v>U.S. Executive/Senior Managers Non-White Share (%)</x:v>
      </x:c>
      <x:c r="L1" s="10" t="str">
        <x:v>First-Rung Representation Retention (%)</x:v>
      </x:c>
      <x:c r="M1" s="10" t="str">
        <x:v>Senior-Leadership Representation Retention (%)</x:v>
      </x:c>
      <x:c r="N1" s="10" t="str">
        <x:v>Est. Avg Years to First Manager Promotion</x:v>
      </x:c>
      <x:c r="O1" s="23"/>
    </x:row>
    <x:row r="2" ht="30" customHeight="1">
      <x:c r="A2" s="4" t="str">
        <x:v>A</x:v>
      </x:c>
      <x:c r="B2" s="4" t="str">
        <x:v>Agilent Technologies</x:v>
      </x:c>
      <x:c r="C2" s="14" t="str">
        <x:v>N/A</x:v>
      </x:c>
      <x:c r="D2" s="4" t="str">
        <x:v>Health Care</x:v>
      </x:c>
      <x:c r="E2" s="4" t="str">
        <x:v>Padraig McDonnell</x:v>
      </x:c>
      <x:c r="F2" s="4" t="str">
        <x:v>Male</x:v>
      </x:c>
      <x:c r="G2" s="4" t="str">
        <x:v>White</x:v>
      </x:c>
      <x:c r="H2" s="14" t="n">
        <x:v>2024</x:v>
      </x:c>
      <x:c r="I2" s="16" t="n">
        <x:v>35.568999999999996</x:v>
      </x:c>
      <x:c r="J2" s="16" t="n">
        <x:v>28.394</x:v>
      </x:c>
      <x:c r="K2" s="16" t="n">
        <x:v>14.285999999999998</x:v>
      </x:c>
      <x:c r="L2" s="16" t="n">
        <x:f>IF(I2="N/A","N/A",J2/I2*100)</x:f>
        <x:v>79.82794006016476</x:v>
      </x:c>
      <x:c r="M2" s="16" t="n">
        <x:f>IF(I2="N/A","N/A",K2/I2*100)</x:f>
        <x:v>40.16418791644409</x:v>
      </x:c>
      <x:c r="N2" s="19" t="n">
        <x:v>6.9</x:v>
      </x:c>
      <x:c r="O2" s="22"/>
    </x:row>
    <x:row r="3" ht="30" customHeight="1">
      <x:c r="A3" s="4" t="str">
        <x:v>AAPL</x:v>
      </x:c>
      <x:c r="B3" s="4" t="str">
        <x:v>Apple Inc.</x:v>
      </x:c>
      <x:c r="C3" s="14" t="n">
        <x:v>4</x:v>
      </x:c>
      <x:c r="D3" s="4" t="str">
        <x:v>Information Technology</x:v>
      </x:c>
      <x:c r="E3" s="4" t="str">
        <x:v>Tim Cook</x:v>
      </x:c>
      <x:c r="F3" s="4" t="str">
        <x:v>Male</x:v>
      </x:c>
      <x:c r="G3" s="4" t="str">
        <x:v>White</x:v>
      </x:c>
      <x:c r="H3" s="14" t="n">
        <x:v>2011</x:v>
      </x:c>
      <x:c r="I3" s="16" t="n">
        <x:v>58.565</x:v>
      </x:c>
      <x:c r="J3" s="16" t="n">
        <x:v>44.138999999999996</x:v>
      </x:c>
      <x:c r="K3" s="16" t="n">
        <x:v>22.221999999999998</x:v>
      </x:c>
      <x:c r="L3" s="16" t="n">
        <x:f>IF(I3="N/A","N/A",J3/I3*100)</x:f>
        <x:v>75.3675403397934</x:v>
      </x:c>
      <x:c r="M3" s="16" t="n">
        <x:f>IF(I3="N/A","N/A",K3/I3*100)</x:f>
        <x:v>37.94416460343208</x:v>
      </x:c>
      <x:c r="N3" s="19" t="n">
        <x:v>7.6</x:v>
      </x:c>
      <x:c r="O3" s="22"/>
    </x:row>
    <x:row r="4" ht="30" customHeight="1">
      <x:c r="A4" s="4" t="str">
        <x:v>ABBV</x:v>
      </x:c>
      <x:c r="B4" s="4" t="str">
        <x:v>AbbVie</x:v>
      </x:c>
      <x:c r="C4" s="14" t="n">
        <x:v>77</x:v>
      </x:c>
      <x:c r="D4" s="4" t="str">
        <x:v>Health Care</x:v>
      </x:c>
      <x:c r="E4" s="4" t="str">
        <x:v>Robert Michael</x:v>
      </x:c>
      <x:c r="F4" s="4" t="str">
        <x:v>Male</x:v>
      </x:c>
      <x:c r="G4" s="4" t="str">
        <x:v>White</x:v>
      </x:c>
      <x:c r="H4" s="14" t="n">
        <x:v>2024</x:v>
      </x:c>
      <x:c r="I4" s="16" t="n">
        <x:v>45.193000000000005</x:v>
      </x:c>
      <x:c r="J4" s="16" t="n">
        <x:v>34.385</x:v>
      </x:c>
      <x:c r="K4" s="16" t="n">
        <x:v>21.980999999999995</x:v>
      </x:c>
      <x:c r="L4" s="16" t="n">
        <x:f>IF(I4="N/A","N/A",J4/I4*100)</x:f>
        <x:v>76.08479189254972</x:v>
      </x:c>
      <x:c r="M4" s="16" t="n">
        <x:f>IF(I4="N/A","N/A",K4/I4*100)</x:f>
        <x:v>48.63806341690083</x:v>
      </x:c>
      <x:c r="N4" s="19" t="n">
        <x:v>6.9</x:v>
      </x:c>
      <x:c r="O4" s="22"/>
    </x:row>
    <x:row r="5" ht="30" customHeight="1">
      <x:c r="A5" s="4" t="str">
        <x:v>ABNB</x:v>
      </x:c>
      <x:c r="B5" s="4" t="str">
        <x:v>Airbnb</x:v>
      </x:c>
      <x:c r="C5" s="14" t="n">
        <x:v>357</x:v>
      </x:c>
      <x:c r="D5" s="4" t="str">
        <x:v>Consumer Discretionary</x:v>
      </x:c>
      <x:c r="E5" s="4" t="str">
        <x:v>Brian Chesky</x:v>
      </x:c>
      <x:c r="F5" s="4" t="str">
        <x:v>Male</x:v>
      </x:c>
      <x:c r="G5" s="4" t="str">
        <x:v>White</x:v>
      </x:c>
      <x:c r="H5" s="14" t="str">
        <x:v>N/A</x:v>
      </x:c>
      <x:c r="I5" s="16" t="n">
        <x:v>63.9643134</x:v>
      </x:c>
      <x:c r="J5" s="16" t="n">
        <x:v>53.8327526</x:v>
      </x:c>
      <x:c r="K5" s="16" t="n">
        <x:v>37.5</x:v>
      </x:c>
      <x:c r="L5" s="16" t="n">
        <x:f>IF(I5="N/A","N/A",J5/I5*100)</x:f>
        <x:v>84.1606041533778</x:v>
      </x:c>
      <x:c r="M5" s="16" t="n">
        <x:f>IF(I5="N/A","N/A",K5/I5*100)</x:f>
        <x:v>58.62644028631128</x:v>
      </x:c>
      <x:c r="N5" s="19" t="n">
        <x:v>4.9</x:v>
      </x:c>
      <x:c r="O5" s="22"/>
    </x:row>
    <x:row r="6" ht="30" customHeight="1">
      <x:c r="A6" s="4" t="str">
        <x:v>ABT</x:v>
      </x:c>
      <x:c r="B6" s="4" t="str">
        <x:v>Abbott Laboratories</x:v>
      </x:c>
      <x:c r="C6" s="14" t="n">
        <x:v>107</x:v>
      </x:c>
      <x:c r="D6" s="4" t="str">
        <x:v>Health Care</x:v>
      </x:c>
      <x:c r="E6" s="4" t="str">
        <x:v>Robert Ford</x:v>
      </x:c>
      <x:c r="F6" s="4" t="str">
        <x:v>Male</x:v>
      </x:c>
      <x:c r="G6" s="4" t="str">
        <x:v>Hispanic / Latino</x:v>
      </x:c>
      <x:c r="H6" s="14" t="n">
        <x:v>2020</x:v>
      </x:c>
      <x:c r="I6" s="16" t="n">
        <x:v>38.02100000000001</x:v>
      </x:c>
      <x:c r="J6" s="16" t="n">
        <x:v>33.465</x:v>
      </x:c>
      <x:c r="K6" s="16" t="n">
        <x:v>21.569000000000006</x:v>
      </x:c>
      <x:c r="L6" s="16" t="n">
        <x:f>IF(I6="N/A","N/A",J6/I6*100)</x:f>
        <x:v>88.01714841797953</x:v>
      </x:c>
      <x:c r="M6" s="16" t="n">
        <x:f>IF(I6="N/A","N/A",K6/I6*100)</x:f>
        <x:v>56.72917598169433</x:v>
      </x:c>
      <x:c r="N6" s="19" t="n">
        <x:v>6.9</x:v>
      </x:c>
      <x:c r="O6" s="22"/>
    </x:row>
    <x:row r="7" ht="30" customHeight="1">
      <x:c r="A7" s="4" t="str">
        <x:v>ACGL</x:v>
      </x:c>
      <x:c r="B7" s="4" t="str">
        <x:v>Arch Capital Group</x:v>
      </x:c>
      <x:c r="C7" s="14" t="str">
        <x:v>N/A</x:v>
      </x:c>
      <x:c r="D7" s="4" t="str">
        <x:v>Financials</x:v>
      </x:c>
      <x:c r="E7" s="4" t="str">
        <x:v>Nicolas Papadopoulo</x:v>
      </x:c>
      <x:c r="F7" s="4" t="str">
        <x:v>Male</x:v>
      </x:c>
      <x:c r="G7" s="4" t="str">
        <x:v>White</x:v>
      </x:c>
      <x:c r="H7" s="14" t="n">
        <x:v>2024</x:v>
      </x:c>
      <x:c r="I7" s="16" t="str">
        <x:v>N/A</x:v>
      </x:c>
      <x:c r="J7" s="16" t="str">
        <x:v>N/A</x:v>
      </x:c>
      <x:c r="K7" s="16" t="str">
        <x:v>N/A</x:v>
      </x:c>
      <x:c r="L7" s="16" t="str">
        <x:f>IF(I7="N/A","N/A",J7/I7*100)</x:f>
        <x:v>N/A</x:v>
      </x:c>
      <x:c r="M7" s="16" t="str">
        <x:f>IF(I7="N/A","N/A",K7/I7*100)</x:f>
        <x:v>N/A</x:v>
      </x:c>
      <x:c r="N7" s="19" t="n">
        <x:v>7.1</x:v>
      </x:c>
      <x:c r="O7" s="22"/>
    </x:row>
    <x:row r="8" ht="30" customHeight="1">
      <x:c r="A8" s="4" t="str">
        <x:v>ACN</x:v>
      </x:c>
      <x:c r="B8" s="4" t="str">
        <x:v>Accenture</x:v>
      </x:c>
      <x:c r="C8" s="14" t="str">
        <x:v>N/A</x:v>
      </x:c>
      <x:c r="D8" s="4" t="str">
        <x:v>Information Technology</x:v>
      </x:c>
      <x:c r="E8" s="4" t="str">
        <x:v>Julie T. Sweet</x:v>
      </x:c>
      <x:c r="F8" s="4" t="str">
        <x:v>Female</x:v>
      </x:c>
      <x:c r="G8" s="4" t="str">
        <x:v>White</x:v>
      </x:c>
      <x:c r="H8" s="14" t="n">
        <x:v>2019</x:v>
      </x:c>
      <x:c r="I8" s="16" t="n">
        <x:v>56.089</x:v>
      </x:c>
      <x:c r="J8" s="16" t="n">
        <x:v>44.843999999999994</x:v>
      </x:c>
      <x:c r="K8" s="16" t="n">
        <x:v>20.074</x:v>
      </x:c>
      <x:c r="L8" s="16" t="n">
        <x:f>IF(I8="N/A","N/A",J8/I8*100)</x:f>
        <x:v>79.95150564281765</x:v>
      </x:c>
      <x:c r="M8" s="16" t="n">
        <x:f>IF(I8="N/A","N/A",K8/I8*100)</x:f>
        <x:v>35.7895487528749</x:v>
      </x:c>
      <x:c r="N8" s="19" t="n">
        <x:v>5.9</x:v>
      </x:c>
      <x:c r="O8" s="22"/>
    </x:row>
    <x:row r="9" ht="30" customHeight="1">
      <x:c r="A9" s="4" t="str">
        <x:v>ADBE</x:v>
      </x:c>
      <x:c r="B9" s="4" t="str">
        <x:v>Adobe Inc.</x:v>
      </x:c>
      <x:c r="C9" s="14" t="n">
        <x:v>192</x:v>
      </x:c>
      <x:c r="D9" s="4" t="str">
        <x:v>Information Technology</x:v>
      </x:c>
      <x:c r="E9" s="4" t="str">
        <x:v>Shantanu Narayen</x:v>
      </x:c>
      <x:c r="F9" s="4" t="str">
        <x:v>Male</x:v>
      </x:c>
      <x:c r="G9" s="4" t="str">
        <x:v>South Asian</x:v>
      </x:c>
      <x:c r="H9" s="14" t="n">
        <x:v>2007</x:v>
      </x:c>
      <x:c r="I9" s="16" t="n">
        <x:v>49.107</x:v>
      </x:c>
      <x:c r="J9" s="16" t="n">
        <x:v>35.36</x:v>
      </x:c>
      <x:c r="K9" s="16" t="n">
        <x:v>28.225999999999996</x:v>
      </x:c>
      <x:c r="L9" s="16" t="n">
        <x:f>IF(I9="N/A","N/A",J9/I9*100)</x:f>
        <x:v>72.00602765389863</x:v>
      </x:c>
      <x:c r="M9" s="16" t="n">
        <x:f>IF(I9="N/A","N/A",K9/I9*100)</x:f>
        <x:v>57.47856721037733</x:v>
      </x:c>
      <x:c r="N9" s="19" t="n">
        <x:v>5.7</x:v>
      </x:c>
      <x:c r="O9" s="22"/>
    </x:row>
    <x:row r="10" ht="30" customHeight="1">
      <x:c r="A10" s="4" t="str">
        <x:v>ADI</x:v>
      </x:c>
      <x:c r="B10" s="4" t="str">
        <x:v>Analog Devices</x:v>
      </x:c>
      <x:c r="C10" s="14" t="n">
        <x:v>396</x:v>
      </x:c>
      <x:c r="D10" s="4" t="str">
        <x:v>Information Technology</x:v>
      </x:c>
      <x:c r="E10" s="4" t="str">
        <x:v>Vincent Roche</x:v>
      </x:c>
      <x:c r="F10" s="4" t="str">
        <x:v>Male</x:v>
      </x:c>
      <x:c r="G10" s="4" t="str">
        <x:v>White</x:v>
      </x:c>
      <x:c r="H10" s="14" t="n">
        <x:v>2013</x:v>
      </x:c>
      <x:c r="I10" s="16" t="n">
        <x:v>43.391000000000005</x:v>
      </x:c>
      <x:c r="J10" s="16" t="n">
        <x:v>28.791999999999994</x:v>
      </x:c>
      <x:c r="K10" s="16" t="n">
        <x:v>14.483</x:v>
      </x:c>
      <x:c r="L10" s="16" t="n">
        <x:f>IF(I10="N/A","N/A",J10/I10*100)</x:f>
        <x:v>66.35477403148117</x:v>
      </x:c>
      <x:c r="M10" s="16" t="n">
        <x:f>IF(I10="N/A","N/A",K10/I10*100)</x:f>
        <x:v>33.37788942407411</x:v>
      </x:c>
      <x:c r="N10" s="19" t="n">
        <x:v>5.7</x:v>
      </x:c>
      <x:c r="O10" s="22"/>
    </x:row>
    <x:row r="11" ht="30" customHeight="1">
      <x:c r="A11" s="4" t="str">
        <x:v>ADM</x:v>
      </x:c>
      <x:c r="B11" s="4" t="str">
        <x:v>Archer Daniels Midland</x:v>
      </x:c>
      <x:c r="C11" s="14" t="n">
        <x:v>58</x:v>
      </x:c>
      <x:c r="D11" s="4" t="str">
        <x:v>Consumer Staples</x:v>
      </x:c>
      <x:c r="E11" s="4" t="str">
        <x:v>Juan Luciano</x:v>
      </x:c>
      <x:c r="F11" s="4" t="str">
        <x:v>Male</x:v>
      </x:c>
      <x:c r="G11" s="4" t="str">
        <x:v>Hispanic / Latino</x:v>
      </x:c>
      <x:c r="H11" s="14" t="n">
        <x:v>2015</x:v>
      </x:c>
      <x:c r="I11" s="16" t="n">
        <x:v>20.2761341</x:v>
      </x:c>
      <x:c r="J11" s="16" t="n">
        <x:v>12.0603015</x:v>
      </x:c>
      <x:c r="K11" s="16" t="n">
        <x:v>18.2389937</x:v>
      </x:c>
      <x:c r="L11" s="16" t="n">
        <x:f>IF(I11="N/A","N/A",J11/I11*100)</x:f>
        <x:v>59.48028080954544</x:v>
      </x:c>
      <x:c r="M11" s="16" t="n">
        <x:f>IF(I11="N/A","N/A",K11/I11*100)</x:f>
        <x:v>89.95301377494836</x:v>
      </x:c>
      <x:c r="N11" s="19" t="n">
        <x:v>9.4</x:v>
      </x:c>
      <x:c r="O11" s="22"/>
    </x:row>
    <x:row r="12" ht="30" customHeight="1">
      <x:c r="A12" s="4" t="str">
        <x:v>ADP</x:v>
      </x:c>
      <x:c r="B12" s="4" t="str">
        <x:v>Automatic Data Processing</x:v>
      </x:c>
      <x:c r="C12" s="14" t="n">
        <x:v>218</x:v>
      </x:c>
      <x:c r="D12" s="4" t="str">
        <x:v>Industrials</x:v>
      </x:c>
      <x:c r="E12" s="4" t="str">
        <x:v>Maria Black</x:v>
      </x:c>
      <x:c r="F12" s="4" t="str">
        <x:v>Female</x:v>
      </x:c>
      <x:c r="G12" s="4" t="str">
        <x:v>White</x:v>
      </x:c>
      <x:c r="H12" s="14" t="n">
        <x:v>2023</x:v>
      </x:c>
      <x:c r="I12" s="16" t="n">
        <x:v>45.36599999999999</x:v>
      </x:c>
      <x:c r="J12" s="16" t="n">
        <x:v>34.205</x:v>
      </x:c>
      <x:c r="K12" s="16" t="n">
        <x:v>33.489000000000004</x:v>
      </x:c>
      <x:c r="L12" s="16" t="n">
        <x:f>IF(I12="N/A","N/A",J12/I12*100)</x:f>
        <x:v>75.39787506061809</x:v>
      </x:c>
      <x:c r="M12" s="16" t="n">
        <x:f>IF(I12="N/A","N/A",K12/I12*100)</x:f>
        <x:v>73.81960058193363</x:v>
      </x:c>
      <x:c r="N12" s="19" t="n">
        <x:v>5.9</x:v>
      </x:c>
      <x:c r="O12" s="22"/>
    </x:row>
    <x:row r="13" ht="30" customHeight="1">
      <x:c r="A13" s="4" t="str">
        <x:v>ADSK</x:v>
      </x:c>
      <x:c r="B13" s="4" t="str">
        <x:v>Autodesk</x:v>
      </x:c>
      <x:c r="C13" s="14" t="str">
        <x:v>N/A</x:v>
      </x:c>
      <x:c r="D13" s="4" t="str">
        <x:v>Information Technology</x:v>
      </x:c>
      <x:c r="E13" s="4" t="str">
        <x:v>Andrew Anagnost</x:v>
      </x:c>
      <x:c r="F13" s="4" t="str">
        <x:v>Male</x:v>
      </x:c>
      <x:c r="G13" s="4" t="str">
        <x:v>White</x:v>
      </x:c>
      <x:c r="H13" s="14" t="n">
        <x:v>2017</x:v>
      </x:c>
      <x:c r="I13" s="16" t="n">
        <x:v>45.87</x:v>
      </x:c>
      <x:c r="J13" s="16" t="n">
        <x:v>32.38799999999999</x:v>
      </x:c>
      <x:c r="K13" s="16" t="n">
        <x:v>23.895999999999994</x:v>
      </x:c>
      <x:c r="L13" s="16" t="n">
        <x:f>IF(I13="N/A","N/A",J13/I13*100)</x:f>
        <x:v>70.60824068018312</x:v>
      </x:c>
      <x:c r="M13" s="16" t="n">
        <x:f>IF(I13="N/A","N/A",K13/I13*100)</x:f>
        <x:v>52.09505123174188</x:v>
      </x:c>
      <x:c r="N13" s="19" t="n">
        <x:v>5.7</x:v>
      </x:c>
      <x:c r="O13" s="22"/>
    </x:row>
    <x:row r="14" ht="30" customHeight="1">
      <x:c r="A14" s="4" t="str">
        <x:v>AEE</x:v>
      </x:c>
      <x:c r="B14" s="4" t="str">
        <x:v>Ameren</x:v>
      </x:c>
      <x:c r="C14" s="14" t="n">
        <x:v>466</x:v>
      </x:c>
      <x:c r="D14" s="4" t="str">
        <x:v>Utilities</x:v>
      </x:c>
      <x:c r="E14" s="4" t="str">
        <x:v>Martin Lyons</x:v>
      </x:c>
      <x:c r="F14" s="4" t="str">
        <x:v>Male</x:v>
      </x:c>
      <x:c r="G14" s="4" t="str">
        <x:v>White</x:v>
      </x:c>
      <x:c r="H14" s="14" t="n">
        <x:v>2022</x:v>
      </x:c>
      <x:c r="I14" s="16" t="n">
        <x:v>17.823999999999995</x:v>
      </x:c>
      <x:c r="J14" s="16" t="n">
        <x:v>13.065000000000005</x:v>
      </x:c>
      <x:c r="K14" s="16" t="n">
        <x:v>20.369999999999997</x:v>
      </x:c>
      <x:c r="L14" s="16" t="n">
        <x:f>IF(I14="N/A","N/A",J14/I14*100)</x:f>
        <x:v>73.30004488330346</x:v>
      </x:c>
      <x:c r="M14" s="16" t="n">
        <x:f>IF(I14="N/A","N/A",K14/I14*100)</x:f>
        <x:v>114.28411131059248</x:v>
      </x:c>
      <x:c r="N14" s="19" t="n">
        <x:v>6.3</x:v>
      </x:c>
      <x:c r="O14" s="22"/>
    </x:row>
    <x:row r="15" ht="30" customHeight="1">
      <x:c r="A15" s="4" t="str">
        <x:v>AEP</x:v>
      </x:c>
      <x:c r="B15" s="4" t="str">
        <x:v>American Electric Power</x:v>
      </x:c>
      <x:c r="C15" s="14" t="n">
        <x:v>209</x:v>
      </x:c>
      <x:c r="D15" s="4" t="str">
        <x:v>Utilities</x:v>
      </x:c>
      <x:c r="E15" s="4" t="str">
        <x:v>William Fehrman</x:v>
      </x:c>
      <x:c r="F15" s="4" t="str">
        <x:v>Male</x:v>
      </x:c>
      <x:c r="G15" s="4" t="str">
        <x:v>White</x:v>
      </x:c>
      <x:c r="H15" s="14" t="n">
        <x:v>2024</x:v>
      </x:c>
      <x:c r="I15" s="16" t="n">
        <x:v>20.869000000000003</x:v>
      </x:c>
      <x:c r="J15" s="16" t="n">
        <x:v>13.931000000000004</x:v>
      </x:c>
      <x:c r="K15" s="16" t="n">
        <x:v>11.738999999999999</x:v>
      </x:c>
      <x:c r="L15" s="16" t="n">
        <x:f>IF(I15="N/A","N/A",J15/I15*100)</x:f>
        <x:v>66.75451626814895</x:v>
      </x:c>
      <x:c r="M15" s="16" t="n">
        <x:f>IF(I15="N/A","N/A",K15/I15*100)</x:f>
        <x:v>56.25089846183333</x:v>
      </x:c>
      <x:c r="N15" s="19" t="n">
        <x:v>6.3</x:v>
      </x:c>
      <x:c r="O15" s="22"/>
    </x:row>
    <x:row r="16" ht="30" customHeight="1">
      <x:c r="A16" s="4" t="str">
        <x:v>AES</x:v>
      </x:c>
      <x:c r="B16" s="4" t="str">
        <x:v>AES Corporation</x:v>
      </x:c>
      <x:c r="C16" s="14" t="n">
        <x:v>358</x:v>
      </x:c>
      <x:c r="D16" s="4" t="str">
        <x:v>Utilities</x:v>
      </x:c>
      <x:c r="E16" s="4" t="str">
        <x:v>Andrés Gluski</x:v>
      </x:c>
      <x:c r="F16" s="4" t="str">
        <x:v>Male</x:v>
      </x:c>
      <x:c r="G16" s="4" t="str">
        <x:v>Hispanic / Latino</x:v>
      </x:c>
      <x:c r="H16" s="14" t="n">
        <x:v>2011</x:v>
      </x:c>
      <x:c r="I16" s="16" t="n">
        <x:v>19.636</x:v>
      </x:c>
      <x:c r="J16" s="16" t="n">
        <x:v>24.453000000000003</x:v>
      </x:c>
      <x:c r="K16" s="16" t="n">
        <x:v>37.255</x:v>
      </x:c>
      <x:c r="L16" s="16" t="n">
        <x:f>IF(I16="N/A","N/A",J16/I16*100)</x:f>
        <x:v>124.53147280505196</x:v>
      </x:c>
      <x:c r="M16" s="16" t="n">
        <x:f>IF(I16="N/A","N/A",K16/I16*100)</x:f>
        <x:v>189.7280505194541</x:v>
      </x:c>
      <x:c r="N16" s="19" t="n">
        <x:v>6.3</x:v>
      </x:c>
      <x:c r="O16" s="22"/>
    </x:row>
    <x:row r="17" ht="30" customHeight="1">
      <x:c r="A17" s="4" t="str">
        <x:v>AFL</x:v>
      </x:c>
      <x:c r="B17" s="4" t="str">
        <x:v>Aflac</x:v>
      </x:c>
      <x:c r="C17" s="14" t="n">
        <x:v>261</x:v>
      </x:c>
      <x:c r="D17" s="4" t="str">
        <x:v>Financials</x:v>
      </x:c>
      <x:c r="E17" s="4" t="str">
        <x:v>Daniel Amos</x:v>
      </x:c>
      <x:c r="F17" s="4" t="str">
        <x:v>Male</x:v>
      </x:c>
      <x:c r="G17" s="4" t="str">
        <x:v>White</x:v>
      </x:c>
      <x:c r="H17" s="14" t="n">
        <x:v>2001</x:v>
      </x:c>
      <x:c r="I17" s="16" t="n">
        <x:v>40.86300000000001</x:v>
      </x:c>
      <x:c r="J17" s="16" t="n">
        <x:v>31.828999999999997</x:v>
      </x:c>
      <x:c r="K17" s="16" t="n">
        <x:v>26.471</x:v>
      </x:c>
      <x:c r="L17" s="16" t="n">
        <x:f>IF(I17="N/A","N/A",J17/I17*100)</x:f>
        <x:v>77.89198052027506</x:v>
      </x:c>
      <x:c r="M17" s="16" t="n">
        <x:f>IF(I17="N/A","N/A",K17/I17*100)</x:f>
        <x:v>64.77987421383646</x:v>
      </x:c>
      <x:c r="N17" s="19" t="n">
        <x:v>7.1</x:v>
      </x:c>
      <x:c r="O17" s="22"/>
    </x:row>
    <x:row r="18" ht="30" customHeight="1">
      <x:c r="A18" s="4" t="str">
        <x:v>AIG</x:v>
      </x:c>
      <x:c r="B18" s="4" t="str">
        <x:v>American International Group</x:v>
      </x:c>
      <x:c r="C18" s="14" t="n">
        <x:v>172</x:v>
      </x:c>
      <x:c r="D18" s="4" t="str">
        <x:v>Financials</x:v>
      </x:c>
      <x:c r="E18" s="4" t="str">
        <x:v>Eric Andersen</x:v>
      </x:c>
      <x:c r="F18" s="4" t="str">
        <x:v>Male</x:v>
      </x:c>
      <x:c r="G18" s="4" t="str">
        <x:v>White</x:v>
      </x:c>
      <x:c r="H18" s="14" t="n">
        <x:v>2026</x:v>
      </x:c>
      <x:c r="I18" s="16" t="n">
        <x:v>38.821000000000005</x:v>
      </x:c>
      <x:c r="J18" s="16" t="n">
        <x:v>27.020999999999994</x:v>
      </x:c>
      <x:c r="K18" s="16" t="n">
        <x:v>20.543</x:v>
      </x:c>
      <x:c r="L18" s="16" t="n">
        <x:f>IF(I18="N/A","N/A",J18/I18*100)</x:f>
        <x:v>69.60408026583548</x:v>
      </x:c>
      <x:c r="M18" s="16" t="n">
        <x:f>IF(I18="N/A","N/A",K18/I18*100)</x:f>
        <x:v>52.91723551685942</x:v>
      </x:c>
      <x:c r="N18" s="19" t="n">
        <x:v>7.1</x:v>
      </x:c>
      <x:c r="O18" s="22"/>
    </x:row>
    <x:row r="19" ht="30" customHeight="1">
      <x:c r="A19" s="4" t="str">
        <x:v>AIZ</x:v>
      </x:c>
      <x:c r="B19" s="4" t="str">
        <x:v>Assurant</x:v>
      </x:c>
      <x:c r="C19" s="14" t="n">
        <x:v>345</x:v>
      </x:c>
      <x:c r="D19" s="4" t="str">
        <x:v>Financials</x:v>
      </x:c>
      <x:c r="E19" s="4" t="str">
        <x:v>Keith Demmings</x:v>
      </x:c>
      <x:c r="F19" s="4" t="str">
        <x:v>Male</x:v>
      </x:c>
      <x:c r="G19" s="4" t="str">
        <x:v>White</x:v>
      </x:c>
      <x:c r="H19" s="14" t="n">
        <x:v>2022</x:v>
      </x:c>
      <x:c r="I19" s="16" t="n">
        <x:v>51.013</x:v>
      </x:c>
      <x:c r="J19" s="16" t="n">
        <x:v>37.461</x:v>
      </x:c>
      <x:c r="K19" s="16" t="n">
        <x:v>16.666999999999998</x:v>
      </x:c>
      <x:c r="L19" s="16" t="n">
        <x:f>IF(I19="N/A","N/A",J19/I19*100)</x:f>
        <x:v>73.43422264912866</x:v>
      </x:c>
      <x:c r="M19" s="16" t="n">
        <x:f>IF(I19="N/A","N/A",K19/I19*100)</x:f>
        <x:v>32.67206398369043</x:v>
      </x:c>
      <x:c r="N19" s="19" t="n">
        <x:v>7.1</x:v>
      </x:c>
      <x:c r="O19" s="22"/>
    </x:row>
    <x:row r="20" ht="30" customHeight="1">
      <x:c r="A20" s="4" t="str">
        <x:v>AJG</x:v>
      </x:c>
      <x:c r="B20" s="4" t="str">
        <x:v>Arthur J. Gallagher &amp; Co.</x:v>
      </x:c>
      <x:c r="C20" s="14" t="n">
        <x:v>327</x:v>
      </x:c>
      <x:c r="D20" s="4" t="str">
        <x:v>Financials</x:v>
      </x:c>
      <x:c r="E20" s="4" t="str">
        <x:v>J. Patrick Gallagher Jr.</x:v>
      </x:c>
      <x:c r="F20" s="4" t="str">
        <x:v>Male</x:v>
      </x:c>
      <x:c r="G20" s="4" t="str">
        <x:v>White</x:v>
      </x:c>
      <x:c r="H20" s="14" t="n">
        <x:v>1994</x:v>
      </x:c>
      <x:c r="I20" s="16" t="n">
        <x:v>26.842999999999996</x:v>
      </x:c>
      <x:c r="J20" s="16" t="n">
        <x:v>17.499</x:v>
      </x:c>
      <x:c r="K20" s="16" t="n">
        <x:v>12.587000000000003</x:v>
      </x:c>
      <x:c r="L20" s="16" t="n">
        <x:f>IF(I20="N/A","N/A",J20/I20*100)</x:f>
        <x:v>65.19017993517863</x:v>
      </x:c>
      <x:c r="M20" s="16" t="n">
        <x:f>IF(I20="N/A","N/A",K20/I20*100)</x:f>
        <x:v>46.891182058637284</x:v>
      </x:c>
      <x:c r="N20" s="19" t="n">
        <x:v>7.1</x:v>
      </x:c>
      <x:c r="O20" s="22"/>
    </x:row>
    <x:row r="21" ht="30" customHeight="1">
      <x:c r="A21" s="4" t="str">
        <x:v>AKAM</x:v>
      </x:c>
      <x:c r="B21" s="4" t="str">
        <x:v>Akamai Technologies</x:v>
      </x:c>
      <x:c r="C21" s="14" t="str">
        <x:v>N/A</x:v>
      </x:c>
      <x:c r="D21" s="4" t="str">
        <x:v>Information Technology</x:v>
      </x:c>
      <x:c r="E21" s="4" t="str">
        <x:v>F. Thomson Leighton</x:v>
      </x:c>
      <x:c r="F21" s="4" t="str">
        <x:v>Male</x:v>
      </x:c>
      <x:c r="G21" s="4" t="str">
        <x:v>White</x:v>
      </x:c>
      <x:c r="H21" s="14" t="n">
        <x:v>2012</x:v>
      </x:c>
      <x:c r="I21" s="16" t="n">
        <x:v>46.289</x:v>
      </x:c>
      <x:c r="J21" s="16" t="n">
        <x:v>32.565</x:v>
      </x:c>
      <x:c r="K21" s="16" t="n">
        <x:v>14.285999999999998</x:v>
      </x:c>
      <x:c r="L21" s="16" t="n">
        <x:f>IF(I21="N/A","N/A",J21/I21*100)</x:f>
        <x:v>70.35148739441335</x:v>
      </x:c>
      <x:c r="M21" s="16" t="n">
        <x:f>IF(I21="N/A","N/A",K21/I21*100)</x:f>
        <x:v>30.86262394953444</x:v>
      </x:c>
      <x:c r="N21" s="19" t="n">
        <x:v>5.7</x:v>
      </x:c>
      <x:c r="O21" s="22"/>
    </x:row>
    <x:row r="22" ht="30" customHeight="1">
      <x:c r="A22" s="4" t="str">
        <x:v>ALB</x:v>
      </x:c>
      <x:c r="B22" s="4" t="str">
        <x:v>Albemarle Corporation</x:v>
      </x:c>
      <x:c r="C22" s="14" t="str">
        <x:v>N/A</x:v>
      </x:c>
      <x:c r="D22" s="4" t="str">
        <x:v>Materials</x:v>
      </x:c>
      <x:c r="E22" s="4" t="str">
        <x:v>Jerry Masters</x:v>
      </x:c>
      <x:c r="F22" s="4" t="str">
        <x:v>Male</x:v>
      </x:c>
      <x:c r="G22" s="4" t="str">
        <x:v>White</x:v>
      </x:c>
      <x:c r="H22" s="14" t="n">
        <x:v>2020</x:v>
      </x:c>
      <x:c r="I22" s="16" t="n">
        <x:v>35</x:v>
      </x:c>
      <x:c r="J22" s="16" t="n">
        <x:v>39</x:v>
      </x:c>
      <x:c r="K22" s="16" t="n">
        <x:v>31</x:v>
      </x:c>
      <x:c r="L22" s="16" t="n">
        <x:f>IF(I22="N/A","N/A",J22/I22*100)</x:f>
        <x:v>111.42857142857143</x:v>
      </x:c>
      <x:c r="M22" s="16" t="n">
        <x:f>IF(I22="N/A","N/A",K22/I22*100)</x:f>
        <x:v>88.57142857142857</x:v>
      </x:c>
      <x:c r="N22" s="19" t="n">
        <x:v>9.4</x:v>
      </x:c>
      <x:c r="O22" s="22"/>
    </x:row>
    <x:row r="23" ht="30" customHeight="1">
      <x:c r="A23" s="4" t="str">
        <x:v>ALGN</x:v>
      </x:c>
      <x:c r="B23" s="4" t="str">
        <x:v>Align Technology</x:v>
      </x:c>
      <x:c r="C23" s="14" t="str">
        <x:v>N/A</x:v>
      </x:c>
      <x:c r="D23" s="4" t="str">
        <x:v>Health Care</x:v>
      </x:c>
      <x:c r="E23" s="4" t="str">
        <x:v>Joseph Hogan</x:v>
      </x:c>
      <x:c r="F23" s="4" t="str">
        <x:v>Male</x:v>
      </x:c>
      <x:c r="G23" s="4" t="str">
        <x:v>White</x:v>
      </x:c>
      <x:c r="H23" s="14" t="n">
        <x:v>2015</x:v>
      </x:c>
      <x:c r="I23" s="16" t="str">
        <x:v>N/A</x:v>
      </x:c>
      <x:c r="J23" s="16" t="str">
        <x:v>N/A</x:v>
      </x:c>
      <x:c r="K23" s="16" t="str">
        <x:v>N/A</x:v>
      </x:c>
      <x:c r="L23" s="16" t="str">
        <x:f>IF(I23="N/A","N/A",J23/I23*100)</x:f>
        <x:v>N/A</x:v>
      </x:c>
      <x:c r="M23" s="16" t="str">
        <x:f>IF(I23="N/A","N/A",K23/I23*100)</x:f>
        <x:v>N/A</x:v>
      </x:c>
      <x:c r="N23" s="19" t="n">
        <x:v>6.9</x:v>
      </x:c>
      <x:c r="O23" s="22"/>
    </x:row>
    <x:row r="24" ht="30" customHeight="1">
      <x:c r="A24" s="4" t="str">
        <x:v>ALL</x:v>
      </x:c>
      <x:c r="B24" s="4" t="str">
        <x:v>Allstate</x:v>
      </x:c>
      <x:c r="C24" s="14" t="n">
        <x:v>64</x:v>
      </x:c>
      <x:c r="D24" s="4" t="str">
        <x:v>Financials</x:v>
      </x:c>
      <x:c r="E24" s="4" t="str">
        <x:v>Thomas Wilson</x:v>
      </x:c>
      <x:c r="F24" s="4" t="str">
        <x:v>Male</x:v>
      </x:c>
      <x:c r="G24" s="4" t="str">
        <x:v>White</x:v>
      </x:c>
      <x:c r="H24" s="14" t="n">
        <x:v>2007</x:v>
      </x:c>
      <x:c r="I24" s="16" t="n">
        <x:v>38.583999999999996</x:v>
      </x:c>
      <x:c r="J24" s="16" t="n">
        <x:v>27.636000000000006</x:v>
      </x:c>
      <x:c r="K24" s="16" t="n">
        <x:v>17.513999999999996</x:v>
      </x:c>
      <x:c r="L24" s="16" t="n">
        <x:f>IF(I24="N/A","N/A",J24/I24*100)</x:f>
        <x:v>71.62554426705373</x:v>
      </x:c>
      <x:c r="M24" s="16" t="n">
        <x:f>IF(I24="N/A","N/A",K24/I24*100)</x:f>
        <x:v>45.39187227866472</x:v>
      </x:c>
      <x:c r="N24" s="19" t="n">
        <x:v>7.1</x:v>
      </x:c>
      <x:c r="O24" s="22"/>
    </x:row>
    <x:row r="25" ht="30" customHeight="1">
      <x:c r="A25" s="4" t="str">
        <x:v>ALLE</x:v>
      </x:c>
      <x:c r="B25" s="4" t="str">
        <x:v>Allegion</x:v>
      </x:c>
      <x:c r="C25" s="14" t="str">
        <x:v>N/A</x:v>
      </x:c>
      <x:c r="D25" s="4" t="str">
        <x:v>Industrials</x:v>
      </x:c>
      <x:c r="E25" s="4" t="str">
        <x:v>John Stone</x:v>
      </x:c>
      <x:c r="F25" s="4" t="str">
        <x:v>Male</x:v>
      </x:c>
      <x:c r="G25" s="4" t="str">
        <x:v>White</x:v>
      </x:c>
      <x:c r="H25" s="14" t="n">
        <x:v>2022</x:v>
      </x:c>
      <x:c r="I25" s="16" t="n">
        <x:v>21.018000000000004</x:v>
      </x:c>
      <x:c r="J25" s="16" t="n">
        <x:v>11.917</x:v>
      </x:c>
      <x:c r="K25" s="16" t="n">
        <x:v>9.091000000000005</x:v>
      </x:c>
      <x:c r="L25" s="16" t="n">
        <x:f>IF(I25="N/A","N/A",J25/I25*100)</x:f>
        <x:v>56.699019887715274</x:v>
      </x:c>
      <x:c r="M25" s="16" t="n">
        <x:f>IF(I25="N/A","N/A",K25/I25*100)</x:f>
        <x:v>43.253401846036745</x:v>
      </x:c>
      <x:c r="N25" s="19" t="n">
        <x:v>9.4</x:v>
      </x:c>
      <x:c r="O25" s="22"/>
    </x:row>
    <x:row r="26" ht="30" customHeight="1">
      <x:c r="A26" s="4" t="str">
        <x:v>AMAT</x:v>
      </x:c>
      <x:c r="B26" s="4" t="str">
        <x:v>Applied Materials</x:v>
      </x:c>
      <x:c r="C26" s="14" t="n">
        <x:v>160</x:v>
      </x:c>
      <x:c r="D26" s="4" t="str">
        <x:v>Information Technology</x:v>
      </x:c>
      <x:c r="E26" s="4" t="str">
        <x:v>Gary Dickerson</x:v>
      </x:c>
      <x:c r="F26" s="4" t="str">
        <x:v>Male</x:v>
      </x:c>
      <x:c r="G26" s="4" t="str">
        <x:v>White</x:v>
      </x:c>
      <x:c r="H26" s="14" t="n">
        <x:v>2013</x:v>
      </x:c>
      <x:c r="I26" s="16" t="n">
        <x:v>59.697</x:v>
      </x:c>
      <x:c r="J26" s="16" t="n">
        <x:v>50.532</x:v>
      </x:c>
      <x:c r="K26" s="16" t="n">
        <x:v>51.82899999999999</x:v>
      </x:c>
      <x:c r="L26" s="16" t="n">
        <x:f>IF(I26="N/A","N/A",J26/I26*100)</x:f>
        <x:v>84.64746972209657</x:v>
      </x:c>
      <x:c r="M26" s="16" t="n">
        <x:f>IF(I26="N/A","N/A",K26/I26*100)</x:f>
        <x:v>86.82010821314302</x:v>
      </x:c>
      <x:c r="N26" s="19" t="n">
        <x:v>5.7</x:v>
      </x:c>
      <x:c r="O26" s="22"/>
    </x:row>
    <x:row r="27" ht="30" customHeight="1">
      <x:c r="A27" s="4" t="str">
        <x:v>AMCR</x:v>
      </x:c>
      <x:c r="B27" s="4" t="str">
        <x:v>Amcor</x:v>
      </x:c>
      <x:c r="C27" s="14" t="str">
        <x:v>N/A</x:v>
      </x:c>
      <x:c r="D27" s="4" t="str">
        <x:v>Materials</x:v>
      </x:c>
      <x:c r="E27" s="4" t="str">
        <x:v>Peter Konieczny</x:v>
      </x:c>
      <x:c r="F27" s="4" t="str">
        <x:v>Male</x:v>
      </x:c>
      <x:c r="G27" s="4" t="str">
        <x:v>White</x:v>
      </x:c>
      <x:c r="H27" s="14" t="n">
        <x:v>2024</x:v>
      </x:c>
      <x:c r="I27" s="16" t="str">
        <x:v>N/A</x:v>
      </x:c>
      <x:c r="J27" s="16" t="str">
        <x:v>N/A</x:v>
      </x:c>
      <x:c r="K27" s="16" t="str">
        <x:v>N/A</x:v>
      </x:c>
      <x:c r="L27" s="16" t="str">
        <x:f>IF(I27="N/A","N/A",J27/I27*100)</x:f>
        <x:v>N/A</x:v>
      </x:c>
      <x:c r="M27" s="16" t="str">
        <x:f>IF(I27="N/A","N/A",K27/I27*100)</x:f>
        <x:v>N/A</x:v>
      </x:c>
      <x:c r="N27" s="19" t="n">
        <x:v>9.4</x:v>
      </x:c>
      <x:c r="O27" s="22"/>
    </x:row>
    <x:row r="28" ht="30" customHeight="1">
      <x:c r="A28" s="4" t="str">
        <x:v>AMD</x:v>
      </x:c>
      <x:c r="B28" s="4" t="str">
        <x:v>Advanced Micro Devices</x:v>
      </x:c>
      <x:c r="C28" s="14" t="n">
        <x:v>131</x:v>
      </x:c>
      <x:c r="D28" s="4" t="str">
        <x:v>Information Technology</x:v>
      </x:c>
      <x:c r="E28" s="4" t="str">
        <x:v>Lisa Su</x:v>
      </x:c>
      <x:c r="F28" s="4" t="str">
        <x:v>Female</x:v>
      </x:c>
      <x:c r="G28" s="4" t="str">
        <x:v>East Asian</x:v>
      </x:c>
      <x:c r="H28" s="14" t="n">
        <x:v>2014</x:v>
      </x:c>
      <x:c r="I28" s="16" t="n">
        <x:v>56.821</x:v>
      </x:c>
      <x:c r="J28" s="16" t="n">
        <x:v>38.721000000000004</x:v>
      </x:c>
      <x:c r="K28" s="16" t="n">
        <x:v>26.087000000000003</x:v>
      </x:c>
      <x:c r="L28" s="16" t="n">
        <x:f>IF(I28="N/A","N/A",J28/I28*100)</x:f>
        <x:v>68.14557997923303</x:v>
      </x:c>
      <x:c r="M28" s="16" t="n">
        <x:f>IF(I28="N/A","N/A",K28/I28*100)</x:f>
        <x:v>45.910842822196024</x:v>
      </x:c>
      <x:c r="N28" s="19" t="n">
        <x:v>5.7</x:v>
      </x:c>
      <x:c r="O28" s="22"/>
    </x:row>
    <x:row r="29" ht="30" customHeight="1">
      <x:c r="A29" s="4" t="str">
        <x:v>AME</x:v>
      </x:c>
      <x:c r="B29" s="4" t="str">
        <x:v>Ametek</x:v>
      </x:c>
      <x:c r="C29" s="14" t="str">
        <x:v>N/A</x:v>
      </x:c>
      <x:c r="D29" s="4" t="str">
        <x:v>Industrials</x:v>
      </x:c>
      <x:c r="E29" s="4" t="str">
        <x:v>David Zapico</x:v>
      </x:c>
      <x:c r="F29" s="4" t="str">
        <x:v>Male</x:v>
      </x:c>
      <x:c r="G29" s="4" t="str">
        <x:v>White</x:v>
      </x:c>
      <x:c r="H29" s="14" t="n">
        <x:v>2016</x:v>
      </x:c>
      <x:c r="I29" s="16" t="n">
        <x:v>23.207</x:v>
      </x:c>
      <x:c r="J29" s="16" t="n">
        <x:v>16.939999999999998</x:v>
      </x:c>
      <x:c r="K29" s="16" t="n">
        <x:v>12.280999999999997</x:v>
      </x:c>
      <x:c r="L29" s="16" t="n">
        <x:f>IF(I29="N/A","N/A",J29/I29*100)</x:f>
        <x:v>72.99521696039987</x:v>
      </x:c>
      <x:c r="M29" s="16" t="n">
        <x:f>IF(I29="N/A","N/A",K29/I29*100)</x:f>
        <x:v>52.91937777394751</x:v>
      </x:c>
      <x:c r="N29" s="19" t="n">
        <x:v>9.4</x:v>
      </x:c>
      <x:c r="O29" s="22"/>
    </x:row>
    <x:row r="30" ht="30" customHeight="1">
      <x:c r="A30" s="4" t="str">
        <x:v>AMGN</x:v>
      </x:c>
      <x:c r="B30" s="4" t="str">
        <x:v>Amgen</x:v>
      </x:c>
      <x:c r="C30" s="14" t="n">
        <x:v>129</x:v>
      </x:c>
      <x:c r="D30" s="4" t="str">
        <x:v>Health Care</x:v>
      </x:c>
      <x:c r="E30" s="4" t="str">
        <x:v>Robert Bradway</x:v>
      </x:c>
      <x:c r="F30" s="4" t="str">
        <x:v>Male</x:v>
      </x:c>
      <x:c r="G30" s="4" t="str">
        <x:v>White</x:v>
      </x:c>
      <x:c r="H30" s="14" t="n">
        <x:v>2012</x:v>
      </x:c>
      <x:c r="I30" s="16" t="n">
        <x:v>50.550000000000004</x:v>
      </x:c>
      <x:c r="J30" s="16" t="n">
        <x:v>34.914</x:v>
      </x:c>
      <x:c r="K30" s="16" t="n">
        <x:v>28.000000000000004</x:v>
      </x:c>
      <x:c r="L30" s="16" t="n">
        <x:f>IF(I30="N/A","N/A",J30/I30*100)</x:f>
        <x:v>69.06824925816024</x:v>
      </x:c>
      <x:c r="M30" s="16" t="n">
        <x:f>IF(I30="N/A","N/A",K30/I30*100)</x:f>
        <x:v>55.390702274975276</x:v>
      </x:c>
      <x:c r="N30" s="19" t="n">
        <x:v>6.9</x:v>
      </x:c>
      <x:c r="O30" s="22"/>
    </x:row>
    <x:row r="31" ht="30" customHeight="1">
      <x:c r="A31" s="4" t="str">
        <x:v>AMP</x:v>
      </x:c>
      <x:c r="B31" s="4" t="str">
        <x:v>Ameriprise Financial</x:v>
      </x:c>
      <x:c r="C31" s="14" t="n">
        <x:v>230</x:v>
      </x:c>
      <x:c r="D31" s="4" t="str">
        <x:v>Financials</x:v>
      </x:c>
      <x:c r="E31" s="4" t="str">
        <x:v>James Cracchiolo</x:v>
      </x:c>
      <x:c r="F31" s="4" t="str">
        <x:v>Male</x:v>
      </x:c>
      <x:c r="G31" s="4" t="str">
        <x:v>White</x:v>
      </x:c>
      <x:c r="H31" s="14" t="n">
        <x:v>2005</x:v>
      </x:c>
      <x:c r="I31" s="16" t="n">
        <x:v>25.470000000000002</x:v>
      </x:c>
      <x:c r="J31" s="16" t="n">
        <x:v>15.410000000000002</x:v>
      </x:c>
      <x:c r="K31" s="16" t="n">
        <x:v>14.090000000000003</x:v>
      </x:c>
      <x:c r="L31" s="16" t="n">
        <x:f>IF(I31="N/A","N/A",J31/I31*100)</x:f>
        <x:v>60.50255202198665</x:v>
      </x:c>
      <x:c r="M31" s="16" t="n">
        <x:f>IF(I31="N/A","N/A",K31/I31*100)</x:f>
        <x:v>55.31998429524933</x:v>
      </x:c>
      <x:c r="N31" s="19" t="n">
        <x:v>7.1</x:v>
      </x:c>
      <x:c r="O31" s="22"/>
    </x:row>
    <x:row r="32" ht="30" customHeight="1">
      <x:c r="A32" s="4" t="str">
        <x:v>AMT</x:v>
      </x:c>
      <x:c r="B32" s="4" t="str">
        <x:v>American Tower</x:v>
      </x:c>
      <x:c r="C32" s="14" t="n">
        <x:v>408</x:v>
      </x:c>
      <x:c r="D32" s="4" t="str">
        <x:v>Real Estate</x:v>
      </x:c>
      <x:c r="E32" s="4" t="str">
        <x:v>Steven Vondran</x:v>
      </x:c>
      <x:c r="F32" s="4" t="str">
        <x:v>Male</x:v>
      </x:c>
      <x:c r="G32" s="4" t="str">
        <x:v>White</x:v>
      </x:c>
      <x:c r="H32" s="14" t="n">
        <x:v>2024</x:v>
      </x:c>
      <x:c r="I32" s="16" t="n">
        <x:v>29.552999999999997</x:v>
      </x:c>
      <x:c r="J32" s="16" t="n">
        <x:v>24.546999999999997</x:v>
      </x:c>
      <x:c r="K32" s="16" t="n">
        <x:v>21.875</x:v>
      </x:c>
      <x:c r="L32" s="16" t="n">
        <x:f>IF(I32="N/A","N/A",J32/I32*100)</x:f>
        <x:v>83.06094135959124</x:v>
      </x:c>
      <x:c r="M32" s="16" t="n">
        <x:f>IF(I32="N/A","N/A",K32/I32*100)</x:f>
        <x:v>74.01955808208982</x:v>
      </x:c>
      <x:c r="N32" s="19" t="n">
        <x:v>6.4</x:v>
      </x:c>
      <x:c r="O32" s="22"/>
    </x:row>
    <x:row r="33" ht="30" customHeight="1">
      <x:c r="A33" s="4" t="str">
        <x:v>AMZN</x:v>
      </x:c>
      <x:c r="B33" s="4" t="str">
        <x:v>Amazon</x:v>
      </x:c>
      <x:c r="C33" s="14" t="n">
        <x:v>1</x:v>
      </x:c>
      <x:c r="D33" s="4" t="str">
        <x:v>Consumer Discretionary</x:v>
      </x:c>
      <x:c r="E33" s="4" t="str">
        <x:v>Andrew R. Jassy</x:v>
      </x:c>
      <x:c r="F33" s="4" t="str">
        <x:v>Male</x:v>
      </x:c>
      <x:c r="G33" s="4" t="str">
        <x:v>White</x:v>
      </x:c>
      <x:c r="H33" s="14" t="n">
        <x:v>2021</x:v>
      </x:c>
      <x:c r="I33" s="16" t="n">
        <x:v>59.14699999999999</x:v>
      </x:c>
      <x:c r="J33" s="16" t="n">
        <x:v>45.891999999999996</x:v>
      </x:c>
      <x:c r="K33" s="16" t="n">
        <x:v>33.041</x:v>
      </x:c>
      <x:c r="L33" s="16" t="n">
        <x:f>IF(I33="N/A","N/A",J33/I33*100)</x:f>
        <x:v>77.5897340524456</x:v>
      </x:c>
      <x:c r="M33" s="16" t="n">
        <x:f>IF(I33="N/A","N/A",K33/I33*100)</x:f>
        <x:v>55.86251204625763</x:v>
      </x:c>
      <x:c r="N33" s="19" t="n">
        <x:v>4.3</x:v>
      </x:c>
      <x:c r="O33" s="22"/>
    </x:row>
    <x:row r="34" ht="30" customHeight="1">
      <x:c r="A34" s="4" t="str">
        <x:v>ANET</x:v>
      </x:c>
      <x:c r="B34" s="4" t="str">
        <x:v>Arista Networks</x:v>
      </x:c>
      <x:c r="C34" s="14" t="n">
        <x:v>444</x:v>
      </x:c>
      <x:c r="D34" s="4" t="str">
        <x:v>Information Technology</x:v>
      </x:c>
      <x:c r="E34" s="4" t="str">
        <x:v>Jayshree Ullal</x:v>
      </x:c>
      <x:c r="F34" s="4" t="str">
        <x:v>Female</x:v>
      </x:c>
      <x:c r="G34" s="4" t="str">
        <x:v>South Asian</x:v>
      </x:c>
      <x:c r="H34" s="14" t="str">
        <x:v>N/A</x:v>
      </x:c>
      <x:c r="I34" s="16" t="str">
        <x:v>N/A</x:v>
      </x:c>
      <x:c r="J34" s="16" t="str">
        <x:v>N/A</x:v>
      </x:c>
      <x:c r="K34" s="16" t="str">
        <x:v>N/A</x:v>
      </x:c>
      <x:c r="L34" s="16" t="str">
        <x:f>IF(I34="N/A","N/A",J34/I34*100)</x:f>
        <x:v>N/A</x:v>
      </x:c>
      <x:c r="M34" s="16" t="str">
        <x:f>IF(I34="N/A","N/A",K34/I34*100)</x:f>
        <x:v>N/A</x:v>
      </x:c>
      <x:c r="N34" s="19" t="n">
        <x:v>5.7</x:v>
      </x:c>
      <x:c r="O34" s="22"/>
    </x:row>
    <x:row r="35" ht="30" customHeight="1">
      <x:c r="A35" s="4" t="str">
        <x:v>AON</x:v>
      </x:c>
      <x:c r="B35" s="4" t="str">
        <x:v>Aon plc</x:v>
      </x:c>
      <x:c r="C35" s="14" t="str">
        <x:v>N/A</x:v>
      </x:c>
      <x:c r="D35" s="4" t="str">
        <x:v>Financials</x:v>
      </x:c>
      <x:c r="E35" s="4" t="str">
        <x:v>Gregory Case</x:v>
      </x:c>
      <x:c r="F35" s="4" t="str">
        <x:v>Male</x:v>
      </x:c>
      <x:c r="G35" s="4" t="str">
        <x:v>White</x:v>
      </x:c>
      <x:c r="H35" s="14" t="n">
        <x:v>2005</x:v>
      </x:c>
      <x:c r="I35" s="16" t="n">
        <x:v>23.921999999999997</x:v>
      </x:c>
      <x:c r="J35" s="16" t="n">
        <x:v>16.147</x:v>
      </x:c>
      <x:c r="K35" s="16" t="n">
        <x:v>12.753000000000004</x:v>
      </x:c>
      <x:c r="L35" s="16" t="n">
        <x:f>IF(I35="N/A","N/A",J35/I35*100)</x:f>
        <x:v>67.49853691162947</x:v>
      </x:c>
      <x:c r="M35" s="16" t="n">
        <x:f>IF(I35="N/A","N/A",K35/I35*100)</x:f>
        <x:v>53.3107599699022</x:v>
      </x:c>
      <x:c r="N35" s="19" t="n">
        <x:v>7.1</x:v>
      </x:c>
      <x:c r="O35" s="22"/>
    </x:row>
    <x:row r="36" ht="30" customHeight="1">
      <x:c r="A36" s="4" t="str">
        <x:v>AOS</x:v>
      </x:c>
      <x:c r="B36" s="4" t="str">
        <x:v>A. O. Smith</x:v>
      </x:c>
      <x:c r="C36" s="14" t="str">
        <x:v>N/A</x:v>
      </x:c>
      <x:c r="D36" s="4" t="str">
        <x:v>Industrials</x:v>
      </x:c>
      <x:c r="E36" s="4" t="str">
        <x:v>Stephen Shafer</x:v>
      </x:c>
      <x:c r="F36" s="4" t="str">
        <x:v>Male</x:v>
      </x:c>
      <x:c r="G36" s="4" t="str">
        <x:v>White</x:v>
      </x:c>
      <x:c r="H36" s="14" t="n">
        <x:v>2025</x:v>
      </x:c>
      <x:c r="I36" s="16" t="str">
        <x:v>N/A</x:v>
      </x:c>
      <x:c r="J36" s="16" t="str">
        <x:v>N/A</x:v>
      </x:c>
      <x:c r="K36" s="16" t="str">
        <x:v>N/A</x:v>
      </x:c>
      <x:c r="L36" s="16" t="str">
        <x:f>IF(I36="N/A","N/A",J36/I36*100)</x:f>
        <x:v>N/A</x:v>
      </x:c>
      <x:c r="M36" s="16" t="str">
        <x:f>IF(I36="N/A","N/A",K36/I36*100)</x:f>
        <x:v>N/A</x:v>
      </x:c>
      <x:c r="N36" s="19" t="n">
        <x:v>9.4</x:v>
      </x:c>
      <x:c r="O36" s="22"/>
    </x:row>
    <x:row r="37" ht="30" customHeight="1">
      <x:c r="A37" s="4" t="str">
        <x:v>APA</x:v>
      </x:c>
      <x:c r="B37" s="4" t="str">
        <x:v>APA Corporation</x:v>
      </x:c>
      <x:c r="C37" s="14" t="n">
        <x:v>438</x:v>
      </x:c>
      <x:c r="D37" s="4" t="str">
        <x:v>Energy</x:v>
      </x:c>
      <x:c r="E37" s="4" t="str">
        <x:v>John Christmann</x:v>
      </x:c>
      <x:c r="F37" s="4" t="str">
        <x:v>Male</x:v>
      </x:c>
      <x:c r="G37" s="4" t="str">
        <x:v>White</x:v>
      </x:c>
      <x:c r="H37" s="14" t="n">
        <x:v>2015</x:v>
      </x:c>
      <x:c r="I37" s="16" t="n">
        <x:v>36.760000000000005</x:v>
      </x:c>
      <x:c r="J37" s="16" t="n">
        <x:v>22.840000000000003</x:v>
      </x:c>
      <x:c r="K37" s="16" t="n">
        <x:v>6.25</x:v>
      </x:c>
      <x:c r="L37" s="16" t="n">
        <x:f>IF(I37="N/A","N/A",J37/I37*100)</x:f>
        <x:v>62.132752992383026</x:v>
      </x:c>
      <x:c r="M37" s="16" t="n">
        <x:f>IF(I37="N/A","N/A",K37/I37*100)</x:f>
        <x:v>17.002176278563656</x:v>
      </x:c>
      <x:c r="N37" s="19" t="n">
        <x:v>9.4</x:v>
      </x:c>
      <x:c r="O37" s="22"/>
    </x:row>
    <x:row r="38" ht="30" customHeight="1">
      <x:c r="A38" s="4" t="str">
        <x:v>APD</x:v>
      </x:c>
      <x:c r="B38" s="4" t="str">
        <x:v>Air Products</x:v>
      </x:c>
      <x:c r="C38" s="14" t="n">
        <x:v>368</x:v>
      </x:c>
      <x:c r="D38" s="4" t="str">
        <x:v>Materials</x:v>
      </x:c>
      <x:c r="E38" s="4" t="str">
        <x:v>Eduardo Menezes</x:v>
      </x:c>
      <x:c r="F38" s="4" t="str">
        <x:v>Male</x:v>
      </x:c>
      <x:c r="G38" s="4" t="str">
        <x:v>Hispanic / Latino</x:v>
      </x:c>
      <x:c r="H38" s="14" t="n">
        <x:v>2025</x:v>
      </x:c>
      <x:c r="I38" s="16" t="n">
        <x:v>26.942</x:v>
      </x:c>
      <x:c r="J38" s="16" t="n">
        <x:v>17.396999999999995</x:v>
      </x:c>
      <x:c r="K38" s="16" t="n">
        <x:v>31.818</x:v>
      </x:c>
      <x:c r="L38" s="16" t="n">
        <x:f>IF(I38="N/A","N/A",J38/I38*100)</x:f>
        <x:v>64.57204364932075</x:v>
      </x:c>
      <x:c r="M38" s="16" t="n">
        <x:f>IF(I38="N/A","N/A",K38/I38*100)</x:f>
        <x:v>118.09813673817831</x:v>
      </x:c>
      <x:c r="N38" s="19" t="n">
        <x:v>9.4</x:v>
      </x:c>
      <x:c r="O38" s="22"/>
    </x:row>
    <x:row r="39" ht="30" customHeight="1">
      <x:c r="A39" s="4" t="str">
        <x:v>APH</x:v>
      </x:c>
      <x:c r="B39" s="4" t="str">
        <x:v>Amphenol</x:v>
      </x:c>
      <x:c r="C39" s="14" t="n">
        <x:v>198</x:v>
      </x:c>
      <x:c r="D39" s="4" t="str">
        <x:v>Information Technology</x:v>
      </x:c>
      <x:c r="E39" s="4" t="str">
        <x:v>Adam Norwitt</x:v>
      </x:c>
      <x:c r="F39" s="4" t="str">
        <x:v>Male</x:v>
      </x:c>
      <x:c r="G39" s="4" t="str">
        <x:v>White</x:v>
      </x:c>
      <x:c r="H39" s="14" t="n">
        <x:v>2008</x:v>
      </x:c>
      <x:c r="I39" s="16" t="n">
        <x:v>23.475999999999996</x:v>
      </x:c>
      <x:c r="J39" s="16" t="n">
        <x:v>19.692</x:v>
      </x:c>
      <x:c r="K39" s="16" t="n">
        <x:v>16.071</x:v>
      </x:c>
      <x:c r="L39" s="16" t="n">
        <x:f>IF(I39="N/A","N/A",J39/I39*100)</x:f>
        <x:v>83.88141080252174</x:v>
      </x:c>
      <x:c r="M39" s="16" t="n">
        <x:f>IF(I39="N/A","N/A",K39/I39*100)</x:f>
        <x:v>68.45714772533653</x:v>
      </x:c>
      <x:c r="N39" s="19" t="n">
        <x:v>5.7</x:v>
      </x:c>
      <x:c r="O39" s="22"/>
    </x:row>
    <x:row r="40" ht="30" customHeight="1">
      <x:c r="A40" s="4" t="str">
        <x:v>APO</x:v>
      </x:c>
      <x:c r="B40" s="4" t="str">
        <x:v>Apollo Global Management</x:v>
      </x:c>
      <x:c r="C40" s="14" t="n">
        <x:v>143</x:v>
      </x:c>
      <x:c r="D40" s="4" t="str">
        <x:v>Financials</x:v>
      </x:c>
      <x:c r="E40" s="4" t="str">
        <x:v>Marc Rowan</x:v>
      </x:c>
      <x:c r="F40" s="4" t="str">
        <x:v>Male</x:v>
      </x:c>
      <x:c r="G40" s="4" t="str">
        <x:v>White</x:v>
      </x:c>
      <x:c r="H40" s="14" t="n">
        <x:v>2021</x:v>
      </x:c>
      <x:c r="I40" s="16" t="str">
        <x:v>N/A</x:v>
      </x:c>
      <x:c r="J40" s="16" t="str">
        <x:v>N/A</x:v>
      </x:c>
      <x:c r="K40" s="16" t="str">
        <x:v>N/A</x:v>
      </x:c>
      <x:c r="L40" s="16" t="str">
        <x:f>IF(I40="N/A","N/A",J40/I40*100)</x:f>
        <x:v>N/A</x:v>
      </x:c>
      <x:c r="M40" s="16" t="str">
        <x:f>IF(I40="N/A","N/A",K40/I40*100)</x:f>
        <x:v>N/A</x:v>
      </x:c>
      <x:c r="N40" s="19" t="n">
        <x:v>7.1</x:v>
      </x:c>
      <x:c r="O40" s="22"/>
    </x:row>
    <x:row r="41" ht="30" customHeight="1">
      <x:c r="A41" s="4" t="str">
        <x:v>APP</x:v>
      </x:c>
      <x:c r="B41" s="4" t="str">
        <x:v>AppLovin</x:v>
      </x:c>
      <x:c r="C41" s="14" t="str">
        <x:v>N/A</x:v>
      </x:c>
      <x:c r="D41" s="4" t="str">
        <x:v>Information Technology</x:v>
      </x:c>
      <x:c r="E41" s="4" t="str">
        <x:v>Adam Foroughi</x:v>
      </x:c>
      <x:c r="F41" s="4" t="str">
        <x:v>Male</x:v>
      </x:c>
      <x:c r="G41" s="4" t="str">
        <x:v>White</x:v>
      </x:c>
      <x:c r="H41" s="14" t="str">
        <x:v>N/A</x:v>
      </x:c>
      <x:c r="I41" s="16" t="str">
        <x:v>N/A</x:v>
      </x:c>
      <x:c r="J41" s="16" t="str">
        <x:v>N/A</x:v>
      </x:c>
      <x:c r="K41" s="16" t="str">
        <x:v>N/A</x:v>
      </x:c>
      <x:c r="L41" s="16" t="str">
        <x:f>IF(I41="N/A","N/A",J41/I41*100)</x:f>
        <x:v>N/A</x:v>
      </x:c>
      <x:c r="M41" s="16" t="str">
        <x:f>IF(I41="N/A","N/A",K41/I41*100)</x:f>
        <x:v>N/A</x:v>
      </x:c>
      <x:c r="N41" s="19" t="n">
        <x:v>5.7</x:v>
      </x:c>
      <x:c r="O41" s="22"/>
    </x:row>
    <x:row r="42" ht="30" customHeight="1">
      <x:c r="A42" s="4" t="str">
        <x:v>APTV</x:v>
      </x:c>
      <x:c r="B42" s="4" t="str">
        <x:v>Aptiv</x:v>
      </x:c>
      <x:c r="C42" s="14" t="str">
        <x:v>N/A</x:v>
      </x:c>
      <x:c r="D42" s="4" t="str">
        <x:v>Consumer Discretionary</x:v>
      </x:c>
      <x:c r="E42" s="4" t="str">
        <x:v>Kevin Clark</x:v>
      </x:c>
      <x:c r="F42" s="4" t="str">
        <x:v>Male</x:v>
      </x:c>
      <x:c r="G42" s="4" t="str">
        <x:v>White</x:v>
      </x:c>
      <x:c r="H42" s="14" t="n">
        <x:v>2015</x:v>
      </x:c>
      <x:c r="I42" s="16" t="n">
        <x:v>39.823</x:v>
      </x:c>
      <x:c r="J42" s="16" t="n">
        <x:v>25.421000000000006</x:v>
      </x:c>
      <x:c r="K42" s="16" t="n">
        <x:v>22.377999999999997</x:v>
      </x:c>
      <x:c r="L42" s="16" t="n">
        <x:f>IF(I42="N/A","N/A",J42/I42*100)</x:f>
        <x:v>63.834969741104395</x:v>
      </x:c>
      <x:c r="M42" s="16" t="n">
        <x:f>IF(I42="N/A","N/A",K42/I42*100)</x:f>
        <x:v>56.193656931923755</x:v>
      </x:c>
      <x:c r="N42" s="19" t="n">
        <x:v>6.3</x:v>
      </x:c>
      <x:c r="O42" s="22"/>
    </x:row>
    <x:row r="43" ht="30" customHeight="1">
      <x:c r="A43" s="4" t="str">
        <x:v>ARE</x:v>
      </x:c>
      <x:c r="B43" s="4" t="str">
        <x:v>Alexandria Real Estate Equities</x:v>
      </x:c>
      <x:c r="C43" s="14" t="str">
        <x:v>N/A</x:v>
      </x:c>
      <x:c r="D43" s="4" t="str">
        <x:v>Real Estate</x:v>
      </x:c>
      <x:c r="E43" s="4" t="str">
        <x:v>Peter Moglia</x:v>
      </x:c>
      <x:c r="F43" s="4" t="str">
        <x:v>Male</x:v>
      </x:c>
      <x:c r="G43" s="4" t="str">
        <x:v>White</x:v>
      </x:c>
      <x:c r="H43" s="14" t="n">
        <x:v>2018</x:v>
      </x:c>
      <x:c r="I43" s="16" t="str">
        <x:v>N/A</x:v>
      </x:c>
      <x:c r="J43" s="16" t="str">
        <x:v>N/A</x:v>
      </x:c>
      <x:c r="K43" s="16" t="str">
        <x:v>N/A</x:v>
      </x:c>
      <x:c r="L43" s="16" t="str">
        <x:f>IF(I43="N/A","N/A",J43/I43*100)</x:f>
        <x:v>N/A</x:v>
      </x:c>
      <x:c r="M43" s="16" t="str">
        <x:f>IF(I43="N/A","N/A",K43/I43*100)</x:f>
        <x:v>N/A</x:v>
      </x:c>
      <x:c r="N43" s="19" t="n">
        <x:v>6.4</x:v>
      </x:c>
      <x:c r="O43" s="22"/>
    </x:row>
    <x:row r="44" ht="30" customHeight="1">
      <x:c r="A44" s="4" t="str">
        <x:v>ARES</x:v>
      </x:c>
      <x:c r="B44" s="4" t="str">
        <x:v>Ares Management</x:v>
      </x:c>
      <x:c r="C44" s="14" t="str">
        <x:v>N/A</x:v>
      </x:c>
      <x:c r="D44" s="4" t="str">
        <x:v>Financials</x:v>
      </x:c>
      <x:c r="E44" s="4" t="str">
        <x:v>Michael Arougheti</x:v>
      </x:c>
      <x:c r="F44" s="4" t="str">
        <x:v>Male</x:v>
      </x:c>
      <x:c r="G44" s="4" t="str">
        <x:v>White</x:v>
      </x:c>
      <x:c r="H44" s="14" t="n">
        <x:v>2018</x:v>
      </x:c>
      <x:c r="I44" s="16" t="str">
        <x:v>N/A</x:v>
      </x:c>
      <x:c r="J44" s="16" t="str">
        <x:v>N/A</x:v>
      </x:c>
      <x:c r="K44" s="16" t="str">
        <x:v>N/A</x:v>
      </x:c>
      <x:c r="L44" s="16" t="str">
        <x:f>IF(I44="N/A","N/A",J44/I44*100)</x:f>
        <x:v>N/A</x:v>
      </x:c>
      <x:c r="M44" s="16" t="str">
        <x:f>IF(I44="N/A","N/A",K44/I44*100)</x:f>
        <x:v>N/A</x:v>
      </x:c>
      <x:c r="N44" s="19" t="n">
        <x:v>7.1</x:v>
      </x:c>
      <x:c r="O44" s="22"/>
    </x:row>
    <x:row r="45" ht="30" customHeight="1">
      <x:c r="A45" s="4" t="str">
        <x:v>ATO</x:v>
      </x:c>
      <x:c r="B45" s="4" t="str">
        <x:v>Atmos Energy</x:v>
      </x:c>
      <x:c r="C45" s="14" t="str">
        <x:v>N/A</x:v>
      </x:c>
      <x:c r="D45" s="4" t="str">
        <x:v>Utilities</x:v>
      </x:c>
      <x:c r="E45" s="4" t="str">
        <x:v>Kevin Akers</x:v>
      </x:c>
      <x:c r="F45" s="4" t="str">
        <x:v>Male</x:v>
      </x:c>
      <x:c r="G45" s="4" t="str">
        <x:v>White</x:v>
      </x:c>
      <x:c r="H45" s="14" t="n">
        <x:v>2019</x:v>
      </x:c>
      <x:c r="I45" s="16" t="n">
        <x:v>31.191000000000003</x:v>
      </x:c>
      <x:c r="J45" s="16" t="n">
        <x:v>14.332999999999995</x:v>
      </x:c>
      <x:c r="K45" s="16" t="n">
        <x:v>14.285999999999998</x:v>
      </x:c>
      <x:c r="L45" s="16" t="n">
        <x:f>IF(I45="N/A","N/A",J45/I45*100)</x:f>
        <x:v>45.95235805200216</x:v>
      </x:c>
      <x:c r="M45" s="16" t="n">
        <x:f>IF(I45="N/A","N/A",K45/I45*100)</x:f>
        <x:v>45.801673559680665</x:v>
      </x:c>
      <x:c r="N45" s="19" t="n">
        <x:v>6.3</x:v>
      </x:c>
      <x:c r="O45" s="22"/>
    </x:row>
    <x:row r="46" ht="30" customHeight="1">
      <x:c r="A46" s="4" t="str">
        <x:v>AVB</x:v>
      </x:c>
      <x:c r="B46" s="4" t="str">
        <x:v>AvalonBay Communities</x:v>
      </x:c>
      <x:c r="C46" s="14" t="str">
        <x:v>N/A</x:v>
      </x:c>
      <x:c r="D46" s="4" t="str">
        <x:v>Real Estate</x:v>
      </x:c>
      <x:c r="E46" s="4" t="str">
        <x:v>Benjamin Schall</x:v>
      </x:c>
      <x:c r="F46" s="4" t="str">
        <x:v>Male</x:v>
      </x:c>
      <x:c r="G46" s="4" t="str">
        <x:v>White</x:v>
      </x:c>
      <x:c r="H46" s="14" t="n">
        <x:v>2022</x:v>
      </x:c>
      <x:c r="I46" s="16" t="n">
        <x:v>33.903000000000006</x:v>
      </x:c>
      <x:c r="J46" s="16" t="n">
        <x:v>34.267</x:v>
      </x:c>
      <x:c r="K46" s="16" t="n">
        <x:v>3.125</x:v>
      </x:c>
      <x:c r="L46" s="16" t="n">
        <x:f>IF(I46="N/A","N/A",J46/I46*100)</x:f>
        <x:v>101.07365129929504</x:v>
      </x:c>
      <x:c r="M46" s="16" t="n">
        <x:f>IF(I46="N/A","N/A",K46/I46*100)</x:f>
        <x:v>9.217473379936877</x:v>
      </x:c>
      <x:c r="N46" s="19" t="n">
        <x:v>6.4</x:v>
      </x:c>
      <x:c r="O46" s="22"/>
    </x:row>
    <x:row r="47" ht="30" customHeight="1">
      <x:c r="A47" s="4" t="str">
        <x:v>AVGO</x:v>
      </x:c>
      <x:c r="B47" s="4" t="str">
        <x:v>Broadcom</x:v>
      </x:c>
      <x:c r="C47" s="14" t="n">
        <x:v>70</x:v>
      </x:c>
      <x:c r="D47" s="4" t="str">
        <x:v>Information Technology</x:v>
      </x:c>
      <x:c r="E47" s="4" t="str">
        <x:v>Hock Tan</x:v>
      </x:c>
      <x:c r="F47" s="4" t="str">
        <x:v>Male</x:v>
      </x:c>
      <x:c r="G47" s="4" t="str">
        <x:v>East Asian</x:v>
      </x:c>
      <x:c r="H47" s="14" t="str">
        <x:v>N/A</x:v>
      </x:c>
      <x:c r="I47" s="16" t="n">
        <x:v>54.13399999999999</x:v>
      </x:c>
      <x:c r="J47" s="16" t="n">
        <x:v>43.925000000000004</x:v>
      </x:c>
      <x:c r="K47" s="16" t="n">
        <x:v>36.986</x:v>
      </x:c>
      <x:c r="L47" s="16" t="n">
        <x:f>IF(I47="N/A","N/A",J47/I47*100)</x:f>
        <x:v>81.1412421029298</x:v>
      </x:c>
      <x:c r="M47" s="16" t="n">
        <x:f>IF(I47="N/A","N/A",K47/I47*100)</x:f>
        <x:v>68.32305020874128</x:v>
      </x:c>
      <x:c r="N47" s="19" t="n">
        <x:v>10.2</x:v>
      </x:c>
      <x:c r="O47" s="22"/>
    </x:row>
    <x:row r="48" ht="30" customHeight="1">
      <x:c r="A48" s="4" t="str">
        <x:v>AVY</x:v>
      </x:c>
      <x:c r="B48" s="4" t="str">
        <x:v>Avery Dennison</x:v>
      </x:c>
      <x:c r="C48" s="14" t="n">
        <x:v>448</x:v>
      </x:c>
      <x:c r="D48" s="4" t="str">
        <x:v>Materials</x:v>
      </x:c>
      <x:c r="E48" s="4" t="str">
        <x:v>Deon Stander</x:v>
      </x:c>
      <x:c r="F48" s="4" t="str">
        <x:v>Male</x:v>
      </x:c>
      <x:c r="G48" s="4" t="str">
        <x:v>White</x:v>
      </x:c>
      <x:c r="H48" s="14" t="n">
        <x:v>2023</x:v>
      </x:c>
      <x:c r="I48" s="16" t="n">
        <x:v>25.143000000000004</x:v>
      </x:c>
      <x:c r="J48" s="16" t="n">
        <x:v>20.294</x:v>
      </x:c>
      <x:c r="K48" s="16" t="n">
        <x:v>19.999999999999996</x:v>
      </x:c>
      <x:c r="L48" s="16" t="n">
        <x:f>IF(I48="N/A","N/A",J48/I48*100)</x:f>
        <x:v>80.7143141232152</x:v>
      </x:c>
      <x:c r="M48" s="16" t="n">
        <x:f>IF(I48="N/A","N/A",K48/I48*100)</x:f>
        <x:v>79.54500258521256</x:v>
      </x:c>
      <x:c r="N48" s="19" t="n">
        <x:v>9.4</x:v>
      </x:c>
      <x:c r="O48" s="22"/>
    </x:row>
    <x:row r="49" ht="30" customHeight="1">
      <x:c r="A49" s="4" t="str">
        <x:v>AWK</x:v>
      </x:c>
      <x:c r="B49" s="4" t="str">
        <x:v>American Water Works</x:v>
      </x:c>
      <x:c r="C49" s="14" t="str">
        <x:v>N/A</x:v>
      </x:c>
      <x:c r="D49" s="4" t="str">
        <x:v>Utilities</x:v>
      </x:c>
      <x:c r="E49" s="4" t="str">
        <x:v>John C. Griffith</x:v>
      </x:c>
      <x:c r="F49" s="4" t="str">
        <x:v>Male</x:v>
      </x:c>
      <x:c r="G49" s="4" t="str">
        <x:v>White</x:v>
      </x:c>
      <x:c r="H49" s="14" t="n">
        <x:v>2025</x:v>
      </x:c>
      <x:c r="I49" s="16" t="n">
        <x:v>27.107000000000003</x:v>
      </x:c>
      <x:c r="J49" s="16" t="n">
        <x:v>15.498999999999995</x:v>
      </x:c>
      <x:c r="K49" s="16" t="n">
        <x:v>10.790999999999995</x:v>
      </x:c>
      <x:c r="L49" s="16" t="n">
        <x:f>IF(I49="N/A","N/A",J49/I49*100)</x:f>
        <x:v>57.17711292286123</x:v>
      </x:c>
      <x:c r="M49" s="16" t="n">
        <x:f>IF(I49="N/A","N/A",K49/I49*100)</x:f>
        <x:v>39.80890544877705</x:v>
      </x:c>
      <x:c r="N49" s="19" t="n">
        <x:v>6.3</x:v>
      </x:c>
      <x:c r="O49" s="22"/>
    </x:row>
    <x:row r="50" ht="30" customHeight="1">
      <x:c r="A50" s="4" t="str">
        <x:v>AXON</x:v>
      </x:c>
      <x:c r="B50" s="4" t="str">
        <x:v>Axon Enterprise</x:v>
      </x:c>
      <x:c r="C50" s="14" t="str">
        <x:v>N/A</x:v>
      </x:c>
      <x:c r="D50" s="4" t="str">
        <x:v>Industrials</x:v>
      </x:c>
      <x:c r="E50" s="4" t="str">
        <x:v>Rick Smith</x:v>
      </x:c>
      <x:c r="F50" s="4" t="str">
        <x:v>Male</x:v>
      </x:c>
      <x:c r="G50" s="4" t="str">
        <x:v>White</x:v>
      </x:c>
      <x:c r="H50" s="14" t="str">
        <x:v>N/A</x:v>
      </x:c>
      <x:c r="I50" s="16" t="str">
        <x:v>N/A</x:v>
      </x:c>
      <x:c r="J50" s="16" t="str">
        <x:v>N/A</x:v>
      </x:c>
      <x:c r="K50" s="16" t="str">
        <x:v>N/A</x:v>
      </x:c>
      <x:c r="L50" s="16" t="str">
        <x:f>IF(I50="N/A","N/A",J50/I50*100)</x:f>
        <x:v>N/A</x:v>
      </x:c>
      <x:c r="M50" s="16" t="str">
        <x:f>IF(I50="N/A","N/A",K50/I50*100)</x:f>
        <x:v>N/A</x:v>
      </x:c>
      <x:c r="N50" s="19" t="n">
        <x:v>9.4</x:v>
      </x:c>
      <x:c r="O50" s="22"/>
    </x:row>
    <x:row r="51" ht="30" customHeight="1">
      <x:c r="A51" s="4" t="str">
        <x:v>AXP</x:v>
      </x:c>
      <x:c r="B51" s="4" t="str">
        <x:v>American Express</x:v>
      </x:c>
      <x:c r="C51" s="14" t="n">
        <x:v>56</x:v>
      </x:c>
      <x:c r="D51" s="4" t="str">
        <x:v>Financials</x:v>
      </x:c>
      <x:c r="E51" s="4" t="str">
        <x:v>Stephen Squeri</x:v>
      </x:c>
      <x:c r="F51" s="4" t="str">
        <x:v>Male</x:v>
      </x:c>
      <x:c r="G51" s="4" t="str">
        <x:v>White</x:v>
      </x:c>
      <x:c r="H51" s="14" t="n">
        <x:v>2018</x:v>
      </x:c>
      <x:c r="I51" s="16" t="n">
        <x:v>53.483000000000004</x:v>
      </x:c>
      <x:c r="J51" s="16" t="n">
        <x:v>43.311</x:v>
      </x:c>
      <x:c r="K51" s="16" t="n">
        <x:v>30.303</x:v>
      </x:c>
      <x:c r="L51" s="16" t="n">
        <x:f>IF(I51="N/A","N/A",J51/I51*100)</x:f>
        <x:v>80.98087242675241</x:v>
      </x:c>
      <x:c r="M51" s="16" t="n">
        <x:f>IF(I51="N/A","N/A",K51/I51*100)</x:f>
        <x:v>56.65912532954397</x:v>
      </x:c>
      <x:c r="N51" s="19" t="n">
        <x:v>7.1</x:v>
      </x:c>
      <x:c r="O51" s="22"/>
    </x:row>
    <x:row r="52" ht="30" customHeight="1">
      <x:c r="A52" s="4" t="str">
        <x:v>AZO</x:v>
      </x:c>
      <x:c r="B52" s="4" t="str">
        <x:v>AutoZone</x:v>
      </x:c>
      <x:c r="C52" s="14" t="n">
        <x:v>229</x:v>
      </x:c>
      <x:c r="D52" s="4" t="str">
        <x:v>Consumer Discretionary</x:v>
      </x:c>
      <x:c r="E52" s="4" t="str">
        <x:v>Philip Daniele</x:v>
      </x:c>
      <x:c r="F52" s="4" t="str">
        <x:v>Male</x:v>
      </x:c>
      <x:c r="G52" s="4" t="str">
        <x:v>White</x:v>
      </x:c>
      <x:c r="H52" s="14" t="n">
        <x:v>2024</x:v>
      </x:c>
      <x:c r="I52" s="16" t="n">
        <x:v>41.917</x:v>
      </x:c>
      <x:c r="J52" s="16" t="n">
        <x:v>33.082</x:v>
      </x:c>
      <x:c r="K52" s="16" t="n">
        <x:v>35.087999999999994</x:v>
      </x:c>
      <x:c r="L52" s="16" t="n">
        <x:f>IF(OR(I52="N/A",I52=0),"N/A",J52/I52*100)</x:f>
        <x:v>78.92263282200538</x:v>
      </x:c>
      <x:c r="M52" s="16" t="n">
        <x:f>IF(OR(I52="N/A",I52=0),"N/A",K52/I52*100)</x:f>
        <x:v>83.70828064985565</x:v>
      </x:c>
      <x:c r="N52" s="19" t="n">
        <x:v>6.3</x:v>
      </x:c>
      <x:c r="O52" s="22"/>
    </x:row>
    <x:row r="53" ht="30" customHeight="1">
      <x:c r="A53" s="4" t="str">
        <x:v>BA</x:v>
      </x:c>
      <x:c r="B53" s="4" t="str">
        <x:v>Boeing</x:v>
      </x:c>
      <x:c r="C53" s="14" t="n">
        <x:v>47</x:v>
      </x:c>
      <x:c r="D53" s="4" t="str">
        <x:v>Industrials</x:v>
      </x:c>
      <x:c r="E53" s="4" t="str">
        <x:v>Kelly Ortberg</x:v>
      </x:c>
      <x:c r="F53" s="4" t="str">
        <x:v>Male</x:v>
      </x:c>
      <x:c r="G53" s="4" t="str">
        <x:v>White</x:v>
      </x:c>
      <x:c r="H53" s="14" t="n">
        <x:v>2024</x:v>
      </x:c>
      <x:c r="I53" s="16" t="n">
        <x:v>31.125000000000004</x:v>
      </x:c>
      <x:c r="J53" s="16" t="n">
        <x:v>23.900999999999996</x:v>
      </x:c>
      <x:c r="K53" s="16" t="n">
        <x:v>22.304999999999996</x:v>
      </x:c>
      <x:c r="L53" s="16" t="n">
        <x:f>IF(OR(I53="N/A",I53=0),"N/A",J53/I53*100)</x:f>
        <x:v>76.7903614457831</x:v>
      </x:c>
      <x:c r="M53" s="16" t="n">
        <x:f>IF(OR(I53="N/A",I53=0),"N/A",K53/I53*100)</x:f>
        <x:v>71.66265060240961</x:v>
      </x:c>
      <x:c r="N53" s="19" t="n">
        <x:v>9.4</x:v>
      </x:c>
      <x:c r="O53" s="22"/>
    </x:row>
    <x:row r="54" ht="30" customHeight="1">
      <x:c r="A54" s="4" t="str">
        <x:v>BAC</x:v>
      </x:c>
      <x:c r="B54" s="4" t="str">
        <x:v>Bank of America</x:v>
      </x:c>
      <x:c r="C54" s="14" t="n">
        <x:v>20</x:v>
      </x:c>
      <x:c r="D54" s="4" t="str">
        <x:v>Financials</x:v>
      </x:c>
      <x:c r="E54" s="4" t="str">
        <x:v>Brian Moynihan</x:v>
      </x:c>
      <x:c r="F54" s="4" t="str">
        <x:v>Male</x:v>
      </x:c>
      <x:c r="G54" s="4" t="str">
        <x:v>White</x:v>
      </x:c>
      <x:c r="H54" s="14" t="n">
        <x:v>2009</x:v>
      </x:c>
      <x:c r="I54" s="16" t="n">
        <x:v>37.817</x:v>
      </x:c>
      <x:c r="J54" s="16" t="n">
        <x:v>40.312000000000005</x:v>
      </x:c>
      <x:c r="K54" s="16" t="n">
        <x:v>22.465999999999998</x:v>
      </x:c>
      <x:c r="L54" s="16" t="n">
        <x:f>IF(OR(I54="N/A",I54=0),"N/A",J54/I54*100)</x:f>
        <x:v>106.59756194304151</x:v>
      </x:c>
      <x:c r="M54" s="16" t="n">
        <x:f>IF(OR(I54="N/A",I54=0),"N/A",K54/I54*100)</x:f>
        <x:v>59.407144934817666</x:v>
      </x:c>
      <x:c r="N54" s="19" t="n">
        <x:v>7.1</x:v>
      </x:c>
      <x:c r="O54" s="22"/>
    </x:row>
    <x:row r="55" ht="30" customHeight="1">
      <x:c r="A55" s="4" t="str">
        <x:v>BALL</x:v>
      </x:c>
      <x:c r="B55" s="4" t="str">
        <x:v>Ball Corporation</x:v>
      </x:c>
      <x:c r="C55" s="14" t="n">
        <x:v>337</x:v>
      </x:c>
      <x:c r="D55" s="4" t="str">
        <x:v>Materials</x:v>
      </x:c>
      <x:c r="E55" s="4" t="str">
        <x:v>Daniel Fisher</x:v>
      </x:c>
      <x:c r="F55" s="4" t="str">
        <x:v>Male</x:v>
      </x:c>
      <x:c r="G55" s="4" t="str">
        <x:v>White</x:v>
      </x:c>
      <x:c r="H55" s="14" t="n">
        <x:v>2022</x:v>
      </x:c>
      <x:c r="I55" s="16" t="n">
        <x:v>17.169999999999995</x:v>
      </x:c>
      <x:c r="J55" s="16" t="n">
        <x:v>16.878999999999998</x:v>
      </x:c>
      <x:c r="K55" s="16" t="n">
        <x:v>15.951000000000004</x:v>
      </x:c>
      <x:c r="L55" s="16" t="n">
        <x:f>IF(OR(I55="N/A",I55=0),"N/A",J55/I55*100)</x:f>
        <x:v>98.30518345952244</x:v>
      </x:c>
      <x:c r="M55" s="16" t="n">
        <x:f>IF(OR(I55="N/A",I55=0),"N/A",K55/I55*100)</x:f>
        <x:v>92.90040768782765</x:v>
      </x:c>
      <x:c r="N55" s="19" t="n">
        <x:v>9.4</x:v>
      </x:c>
      <x:c r="O55" s="22"/>
    </x:row>
    <x:row r="56" ht="30" customHeight="1">
      <x:c r="A56" s="4" t="str">
        <x:v>BAX</x:v>
      </x:c>
      <x:c r="B56" s="4" t="str">
        <x:v>Baxter International</x:v>
      </x:c>
      <x:c r="C56" s="14" t="n">
        <x:v>382</x:v>
      </x:c>
      <x:c r="D56" s="4" t="str">
        <x:v>Health Care</x:v>
      </x:c>
      <x:c r="E56" s="4" t="str">
        <x:v>Andrew Hider</x:v>
      </x:c>
      <x:c r="F56" s="4" t="str">
        <x:v>Male</x:v>
      </x:c>
      <x:c r="G56" s="4" t="str">
        <x:v>Hispanic / Latino</x:v>
      </x:c>
      <x:c r="H56" s="14" t="n">
        <x:v>2025</x:v>
      </x:c>
      <x:c r="I56" s="16" t="n">
        <x:v>27.708</x:v>
      </x:c>
      <x:c r="J56" s="16" t="n">
        <x:v>21.904</x:v>
      </x:c>
      <x:c r="K56" s="16" t="n">
        <x:v>17.213</x:v>
      </x:c>
      <x:c r="L56" s="16" t="n">
        <x:f>IF(OR(I56="N/A",I56=0),"N/A",J56/I56*100)</x:f>
        <x:v>79.0529810884943</x:v>
      </x:c>
      <x:c r="M56" s="16" t="n">
        <x:f>IF(OR(I56="N/A",I56=0),"N/A",K56/I56*100)</x:f>
        <x:v>62.122852605745635</x:v>
      </x:c>
      <x:c r="N56" s="19" t="n">
        <x:v>6.9</x:v>
      </x:c>
      <x:c r="O56" s="22"/>
    </x:row>
    <x:row r="57" ht="30" customHeight="1">
      <x:c r="A57" s="4" t="str">
        <x:v>BBY</x:v>
      </x:c>
      <x:c r="B57" s="4" t="str">
        <x:v>Best Buy</x:v>
      </x:c>
      <x:c r="C57" s="14" t="n">
        <x:v>113</x:v>
      </x:c>
      <x:c r="D57" s="4" t="str">
        <x:v>Consumer Discretionary</x:v>
      </x:c>
      <x:c r="E57" s="4" t="str">
        <x:v>Corie Barry</x:v>
      </x:c>
      <x:c r="F57" s="4" t="str">
        <x:v>Female</x:v>
      </x:c>
      <x:c r="G57" s="4" t="str">
        <x:v>White</x:v>
      </x:c>
      <x:c r="H57" s="14" t="n">
        <x:v>2019</x:v>
      </x:c>
      <x:c r="I57" s="16" t="n">
        <x:v>31.721</x:v>
      </x:c>
      <x:c r="J57" s="16" t="n">
        <x:v>26.714000000000006</x:v>
      </x:c>
      <x:c r="K57" s="16" t="n">
        <x:v>11.905</x:v>
      </x:c>
      <x:c r="L57" s="16" t="n">
        <x:f>IF(OR(I57="N/A",I57=0),"N/A",J57/I57*100)</x:f>
        <x:v>84.21550392484475</x:v>
      </x:c>
      <x:c r="M57" s="16" t="n">
        <x:f>IF(OR(I57="N/A",I57=0),"N/A",K57/I57*100)</x:f>
        <x:v>37.53034267519939</x:v>
      </x:c>
      <x:c r="N57" s="19" t="n">
        <x:v>6.3</x:v>
      </x:c>
      <x:c r="O57" s="22"/>
    </x:row>
    <x:row r="58" ht="30" customHeight="1">
      <x:c r="A58" s="4" t="str">
        <x:v>BDX</x:v>
      </x:c>
      <x:c r="B58" s="4" t="str">
        <x:v>Becton Dickinson</x:v>
      </x:c>
      <x:c r="C58" s="14" t="n">
        <x:v>211</x:v>
      </x:c>
      <x:c r="D58" s="4" t="str">
        <x:v>Health Care</x:v>
      </x:c>
      <x:c r="E58" s="4" t="str">
        <x:v>Thomas Polen</x:v>
      </x:c>
      <x:c r="F58" s="4" t="str">
        <x:v>Male</x:v>
      </x:c>
      <x:c r="G58" s="4" t="str">
        <x:v>White</x:v>
      </x:c>
      <x:c r="H58" s="14" t="n">
        <x:v>2020</x:v>
      </x:c>
      <x:c r="I58" s="16" t="n">
        <x:v>40.878575598365444</x:v>
      </x:c>
      <x:c r="J58" s="16" t="n">
        <x:v>30.604382374187335</x:v>
      </x:c>
      <x:c r="K58" s="16" t="n">
        <x:v>23.404255319148938</x:v>
      </x:c>
      <x:c r="L58" s="16" t="n">
        <x:f>IF(OR(I58="N/A",I58=0),"N/A",J58/I58*100)</x:f>
        <x:v>74.86655766795131</x:v>
      </x:c>
      <x:c r="M58" s="16" t="n">
        <x:f>IF(OR(I58="N/A",I58=0),"N/A",K58/I58*100)</x:f>
        <x:v>57.2531086921844</x:v>
      </x:c>
      <x:c r="N58" s="19" t="n">
        <x:v>6.9</x:v>
      </x:c>
      <x:c r="O58" s="22"/>
    </x:row>
    <x:row r="59" ht="30" customHeight="1">
      <x:c r="A59" s="4" t="str">
        <x:v>BEN</x:v>
      </x:c>
      <x:c r="B59" s="4" t="str">
        <x:v>Franklin Resources</x:v>
      </x:c>
      <x:c r="C59" s="14" t="n">
        <x:v>452</x:v>
      </x:c>
      <x:c r="D59" s="4" t="str">
        <x:v>Financials</x:v>
      </x:c>
      <x:c r="E59" s="4" t="str">
        <x:v>Jennifer Johnson</x:v>
      </x:c>
      <x:c r="F59" s="4" t="str">
        <x:v>Female</x:v>
      </x:c>
      <x:c r="G59" s="4" t="str">
        <x:v>White</x:v>
      </x:c>
      <x:c r="H59" s="14" t="n">
        <x:v>2020</x:v>
      </x:c>
      <x:c r="I59" s="16" t="n">
        <x:v>32.99999999999999</x:v>
      </x:c>
      <x:c r="J59" s="16" t="n">
        <x:v>29.000000000000004</x:v>
      </x:c>
      <x:c r="K59" s="16" t="n">
        <x:v>19.999999999999996</x:v>
      </x:c>
      <x:c r="L59" s="16" t="n">
        <x:f>IF(OR(I59="N/A",I59=0),"N/A",J59/I59*100)</x:f>
        <x:v>87.87878787878792</x:v>
      </x:c>
      <x:c r="M59" s="16" t="n">
        <x:f>IF(OR(I59="N/A",I59=0),"N/A",K59/I59*100)</x:f>
        <x:v>60.60606060606061</x:v>
      </x:c>
      <x:c r="N59" s="19" t="n">
        <x:v>7.1</x:v>
      </x:c>
      <x:c r="O59" s="22"/>
    </x:row>
    <x:row r="60" ht="30" customHeight="1">
      <x:c r="A60" s="4" t="str">
        <x:v>BF.B</x:v>
      </x:c>
      <x:c r="B60" s="4" t="str">
        <x:v>Brown–Forman</x:v>
      </x:c>
      <x:c r="C60" s="14" t="str">
        <x:v>N/A</x:v>
      </x:c>
      <x:c r="D60" s="4" t="str">
        <x:v>Consumer Staples</x:v>
      </x:c>
      <x:c r="E60" s="4" t="str">
        <x:v>Lawson Whiting</x:v>
      </x:c>
      <x:c r="F60" s="4" t="str">
        <x:v>Male</x:v>
      </x:c>
      <x:c r="G60" s="4" t="str">
        <x:v>White</x:v>
      </x:c>
      <x:c r="H60" s="14" t="n">
        <x:v>2019</x:v>
      </x:c>
      <x:c r="I60" s="16" t="n">
        <x:v>22.317596566523605</x:v>
      </x:c>
      <x:c r="J60" s="16" t="n">
        <x:v>18.285714285714285</x:v>
      </x:c>
      <x:c r="K60" s="16" t="n">
        <x:v>21.052631578947366</x:v>
      </x:c>
      <x:c r="L60" s="16" t="n">
        <x:f>IF(OR(I60="N/A",I60=0),"N/A",J60/I60*100)</x:f>
        <x:v>81.93406593406593</x:v>
      </x:c>
      <x:c r="M60" s="16" t="n">
        <x:f>IF(OR(I60="N/A",I60=0),"N/A",K60/I60*100)</x:f>
        <x:v>94.331983805668</x:v>
      </x:c>
      <x:c r="N60" s="19" t="n">
        <x:v>9.4</x:v>
      </x:c>
      <x:c r="O60" s="22"/>
    </x:row>
    <x:row r="61" ht="30" customHeight="1">
      <x:c r="A61" s="4" t="str">
        <x:v>BG</x:v>
      </x:c>
      <x:c r="B61" s="4" t="str">
        <x:v>Bunge Global</x:v>
      </x:c>
      <x:c r="C61" s="14" t="str">
        <x:v>N/A</x:v>
      </x:c>
      <x:c r="D61" s="4" t="str">
        <x:v>Consumer Staples</x:v>
      </x:c>
      <x:c r="E61" s="4" t="str">
        <x:v>Gregory Heckman</x:v>
      </x:c>
      <x:c r="F61" s="4" t="str">
        <x:v>Male</x:v>
      </x:c>
      <x:c r="G61" s="4" t="str">
        <x:v>White</x:v>
      </x:c>
      <x:c r="H61" s="14" t="n">
        <x:v>2019</x:v>
      </x:c>
      <x:c r="I61" s="16" t="n">
        <x:v>27.856025039123633</x:v>
      </x:c>
      <x:c r="J61" s="16" t="n">
        <x:v>26.260869565217394</x:v>
      </x:c>
      <x:c r="K61" s="16" t="n">
        <x:v>30</x:v>
      </x:c>
      <x:c r="L61" s="16" t="n">
        <x:f>IF(OR(I61="N/A",I61=0),"N/A",J61/I61*100)</x:f>
        <x:v>94.27357107962872</x:v>
      </x:c>
      <x:c r="M61" s="16" t="n">
        <x:f>IF(OR(I61="N/A",I61=0),"N/A",K61/I61*100)</x:f>
        <x:v>107.69662921348313</x:v>
      </x:c>
      <x:c r="N61" s="19" t="n">
        <x:v>9.4</x:v>
      </x:c>
      <x:c r="O61" s="22"/>
    </x:row>
    <x:row r="62" ht="30" customHeight="1">
      <x:c r="A62" s="4" t="str">
        <x:v>BIIB</x:v>
      </x:c>
      <x:c r="B62" s="4" t="str">
        <x:v>Biogen</x:v>
      </x:c>
      <x:c r="C62" s="14" t="n">
        <x:v>421</x:v>
      </x:c>
      <x:c r="D62" s="4" t="str">
        <x:v>Health Care</x:v>
      </x:c>
      <x:c r="E62" s="4" t="str">
        <x:v>Christopher Viehbacher</x:v>
      </x:c>
      <x:c r="F62" s="4" t="str">
        <x:v>Male</x:v>
      </x:c>
      <x:c r="G62" s="4" t="str">
        <x:v>White</x:v>
      </x:c>
      <x:c r="H62" s="14" t="n">
        <x:v>2022</x:v>
      </x:c>
      <x:c r="I62" s="16" t="n">
        <x:v>41.730000000000004</x:v>
      </x:c>
      <x:c r="J62" s="16" t="n">
        <x:v>31.403000000000002</x:v>
      </x:c>
      <x:c r="K62" s="16" t="n">
        <x:v>20.909</x:v>
      </x:c>
      <x:c r="L62" s="16" t="n">
        <x:f>IF(OR(I62="N/A",I62=0),"N/A",J62/I62*100)</x:f>
        <x:v>75.25281572010543</x:v>
      </x:c>
      <x:c r="M62" s="16" t="n">
        <x:f>IF(OR(I62="N/A",I62=0),"N/A",K62/I62*100)</x:f>
        <x:v>50.105439731607945</x:v>
      </x:c>
      <x:c r="N62" s="19" t="n">
        <x:v>6.9</x:v>
      </x:c>
      <x:c r="O62" s="22"/>
    </x:row>
    <x:row r="63" ht="30" customHeight="1">
      <x:c r="A63" s="4" t="str">
        <x:v>BKNG</x:v>
      </x:c>
      <x:c r="B63" s="4" t="str">
        <x:v>Booking Holdings</x:v>
      </x:c>
      <x:c r="C63" s="14" t="n">
        <x:v>169</x:v>
      </x:c>
      <x:c r="D63" s="4" t="str">
        <x:v>Consumer Discretionary</x:v>
      </x:c>
      <x:c r="E63" s="4" t="str">
        <x:v>Glenn Fogel</x:v>
      </x:c>
      <x:c r="F63" s="4" t="str">
        <x:v>Male</x:v>
      </x:c>
      <x:c r="G63" s="4" t="str">
        <x:v>White</x:v>
      </x:c>
      <x:c r="H63" s="14" t="n">
        <x:v>2017</x:v>
      </x:c>
      <x:c r="I63" s="16" t="n">
        <x:v>45.882</x:v>
      </x:c>
      <x:c r="J63" s="16" t="n">
        <x:v>36.655</x:v>
      </x:c>
      <x:c r="K63" s="16" t="n">
        <x:v>21.667</x:v>
      </x:c>
      <x:c r="L63" s="16" t="n">
        <x:f>IF(OR(I63="N/A",I63=0),"N/A",J63/I63*100)</x:f>
        <x:v>79.88971710038795</x:v>
      </x:c>
      <x:c r="M63" s="16" t="n">
        <x:f>IF(OR(I63="N/A",I63=0),"N/A",K63/I63*100)</x:f>
        <x:v>47.22331197419468</x:v>
      </x:c>
      <x:c r="N63" s="19" t="n">
        <x:v>4.9</x:v>
      </x:c>
      <x:c r="O63" s="22"/>
    </x:row>
    <x:row r="64" ht="30" customHeight="1">
      <x:c r="A64" s="4" t="str">
        <x:v>BKR</x:v>
      </x:c>
      <x:c r="B64" s="4" t="str">
        <x:v>Baker Hughes</x:v>
      </x:c>
      <x:c r="C64" s="14" t="n">
        <x:v>164</x:v>
      </x:c>
      <x:c r="D64" s="4" t="str">
        <x:v>Energy</x:v>
      </x:c>
      <x:c r="E64" s="4" t="str">
        <x:v>Lorenzo Simonelli</x:v>
      </x:c>
      <x:c r="F64" s="4" t="str">
        <x:v>Male</x:v>
      </x:c>
      <x:c r="G64" s="4" t="str">
        <x:v>White</x:v>
      </x:c>
      <x:c r="H64" s="14" t="n">
        <x:v>2017</x:v>
      </x:c>
      <x:c r="I64" s="16" t="n">
        <x:v>34.325</x:v>
      </x:c>
      <x:c r="J64" s="16" t="n">
        <x:v>34.189</x:v>
      </x:c>
      <x:c r="K64" s="16" t="n">
        <x:v>30.479</x:v>
      </x:c>
      <x:c r="L64" s="16" t="n">
        <x:f>IF(OR(I64="N/A",I64=0),"N/A",J64/I64*100)</x:f>
        <x:v>99.60378732702111</x:v>
      </x:c>
      <x:c r="M64" s="16" t="n">
        <x:f>IF(OR(I64="N/A",I64=0),"N/A",K64/I64*100)</x:f>
        <x:v>88.79533867443553</x:v>
      </x:c>
      <x:c r="N64" s="19" t="n">
        <x:v>9.4</x:v>
      </x:c>
      <x:c r="O64" s="22"/>
    </x:row>
    <x:row r="65" ht="30" customHeight="1">
      <x:c r="A65" s="4" t="str">
        <x:v>BLDR</x:v>
      </x:c>
      <x:c r="B65" s="4" t="str">
        <x:v>Builders FirstSource</x:v>
      </x:c>
      <x:c r="C65" s="14" t="n">
        <x:v>296</x:v>
      </x:c>
      <x:c r="D65" s="4" t="str">
        <x:v>Industrials</x:v>
      </x:c>
      <x:c r="E65" s="4" t="str">
        <x:v>Peter Jackson</x:v>
      </x:c>
      <x:c r="F65" s="4" t="str">
        <x:v>Male</x:v>
      </x:c>
      <x:c r="G65" s="4" t="str">
        <x:v>White</x:v>
      </x:c>
      <x:c r="H65" s="14" t="n">
        <x:v>2024</x:v>
      </x:c>
      <x:c r="I65" s="16" t="n">
        <x:v>24.322660098522167</x:v>
      </x:c>
      <x:c r="J65" s="16" t="n">
        <x:v>25.954198473282442</x:v>
      </x:c>
      <x:c r="K65" s="16" t="n">
        <x:v>16</x:v>
      </x:c>
      <x:c r="L65" s="16" t="n">
        <x:f>IF(OR(I65="N/A",I65=0),"N/A",J65/I65*100)</x:f>
        <x:v>106.70789448255871</x:v>
      </x:c>
      <x:c r="M65" s="16" t="n">
        <x:f>IF(OR(I65="N/A",I65=0),"N/A",K65/I65*100)</x:f>
        <x:v>65.78227848101265</x:v>
      </x:c>
      <x:c r="N65" s="19" t="n">
        <x:v>6.4</x:v>
      </x:c>
      <x:c r="O65" s="22"/>
    </x:row>
    <x:row r="66" ht="30" customHeight="1">
      <x:c r="A66" s="4" t="str">
        <x:v>BLK</x:v>
      </x:c>
      <x:c r="B66" s="4" t="str">
        <x:v>BlackRock</x:v>
      </x:c>
      <x:c r="C66" s="14" t="n">
        <x:v>190</x:v>
      </x:c>
      <x:c r="D66" s="4" t="str">
        <x:v>Financials</x:v>
      </x:c>
      <x:c r="E66" s="4" t="str">
        <x:v>Laurence Fink</x:v>
      </x:c>
      <x:c r="F66" s="4" t="str">
        <x:v>Male</x:v>
      </x:c>
      <x:c r="G66" s="4" t="str">
        <x:v>White</x:v>
      </x:c>
      <x:c r="H66" s="14" t="str">
        <x:v>N/A</x:v>
      </x:c>
      <x:c r="I66" s="16" t="n">
        <x:v>51.31</x:v>
      </x:c>
      <x:c r="J66" s="16" t="n">
        <x:v>26.300999999999995</x:v>
      </x:c>
      <x:c r="K66" s="16" t="n">
        <x:v>28.713</x:v>
      </x:c>
      <x:c r="L66" s="16" t="n">
        <x:f>IF(OR(I66="N/A",I66=0),"N/A",J66/I66*100)</x:f>
        <x:v>51.259013837458575</x:v>
      </x:c>
      <x:c r="M66" s="16" t="n">
        <x:f>IF(OR(I66="N/A",I66=0),"N/A",K66/I66*100)</x:f>
        <x:v>55.95985188072501</x:v>
      </x:c>
      <x:c r="N66" s="19" t="n">
        <x:v>7.1</x:v>
      </x:c>
      <x:c r="O66" s="22"/>
    </x:row>
    <x:row r="67" ht="30" customHeight="1">
      <x:c r="A67" s="4" t="str">
        <x:v>BMY</x:v>
      </x:c>
      <x:c r="B67" s="4" t="str">
        <x:v>Bristol Myers Squibb</x:v>
      </x:c>
      <x:c r="C67" s="14" t="n">
        <x:v>97</x:v>
      </x:c>
      <x:c r="D67" s="4" t="str">
        <x:v>Health Care</x:v>
      </x:c>
      <x:c r="E67" s="4" t="str">
        <x:v>Christopher Boerner</x:v>
      </x:c>
      <x:c r="F67" s="4" t="str">
        <x:v>Male</x:v>
      </x:c>
      <x:c r="G67" s="4" t="str">
        <x:v>White</x:v>
      </x:c>
      <x:c r="H67" s="14" t="n">
        <x:v>2023</x:v>
      </x:c>
      <x:c r="I67" s="16" t="n">
        <x:v>50.65500000000001</x:v>
      </x:c>
      <x:c r="J67" s="16" t="n">
        <x:v>40.842999999999996</x:v>
      </x:c>
      <x:c r="K67" s="16" t="n">
        <x:v>25</x:v>
      </x:c>
      <x:c r="L67" s="16" t="n">
        <x:f>IF(OR(I67="N/A",I67=0),"N/A",J67/I67*100)</x:f>
        <x:v>80.62975027144407</x:v>
      </x:c>
      <x:c r="M67" s="16" t="n">
        <x:f>IF(OR(I67="N/A",I67=0),"N/A",K67/I67*100)</x:f>
        <x:v>49.35346954890928</x:v>
      </x:c>
      <x:c r="N67" s="19" t="n">
        <x:v>6.9</x:v>
      </x:c>
      <x:c r="O67" s="22"/>
    </x:row>
    <x:row r="68" ht="30" customHeight="1">
      <x:c r="A68" s="4" t="str">
        <x:v>BNY</x:v>
      </x:c>
      <x:c r="B68" s="4" t="str">
        <x:v>BNY Mellon</x:v>
      </x:c>
      <x:c r="C68" s="14" t="n">
        <x:v>115</x:v>
      </x:c>
      <x:c r="D68" s="4" t="str">
        <x:v>Financials</x:v>
      </x:c>
      <x:c r="E68" s="4" t="str">
        <x:v>Robin Vince</x:v>
      </x:c>
      <x:c r="F68" s="4" t="str">
        <x:v>Male</x:v>
      </x:c>
      <x:c r="G68" s="4" t="str">
        <x:v>White</x:v>
      </x:c>
      <x:c r="H68" s="14" t="n">
        <x:v>2022</x:v>
      </x:c>
      <x:c r="I68" s="16" t="n">
        <x:v>36.234</x:v>
      </x:c>
      <x:c r="J68" s="16" t="n">
        <x:v>27.406</x:v>
      </x:c>
      <x:c r="K68" s="16" t="n">
        <x:v>17.647000000000002</x:v>
      </x:c>
      <x:c r="L68" s="16" t="n">
        <x:f>IF(OR(I68="N/A",I68=0),"N/A",J68/I68*100)</x:f>
        <x:v>75.6361428492576</x:v>
      </x:c>
      <x:c r="M68" s="16" t="n">
        <x:f>IF(OR(I68="N/A",I68=0),"N/A",K68/I68*100)</x:f>
        <x:v>48.70287575205609</x:v>
      </x:c>
      <x:c r="N68" s="19" t="n">
        <x:v>7.1</x:v>
      </x:c>
      <x:c r="O68" s="22"/>
    </x:row>
    <x:row r="69" ht="30" customHeight="1">
      <x:c r="A69" s="4" t="str">
        <x:v>BR</x:v>
      </x:c>
      <x:c r="B69" s="4" t="str">
        <x:v>Broadridge Financial Solutions</x:v>
      </x:c>
      <x:c r="C69" s="14" t="str">
        <x:v>N/A</x:v>
      </x:c>
      <x:c r="D69" s="4" t="str">
        <x:v>Industrials</x:v>
      </x:c>
      <x:c r="E69" s="4" t="str">
        <x:v>Timothy Gokey</x:v>
      </x:c>
      <x:c r="F69" s="4" t="str">
        <x:v>Male</x:v>
      </x:c>
      <x:c r="G69" s="4" t="str">
        <x:v>White</x:v>
      </x:c>
      <x:c r="H69" s="14" t="n">
        <x:v>2019</x:v>
      </x:c>
      <x:c r="I69" s="16" t="n">
        <x:v>41.9344262295082</x:v>
      </x:c>
      <x:c r="J69" s="16" t="n">
        <x:v>31.296992481203006</x:v>
      </x:c>
      <x:c r="K69" s="16" t="n">
        <x:v>26.666666666666668</x:v>
      </x:c>
      <x:c r="L69" s="16" t="n">
        <x:f>IF(OR(I69="N/A",I69=0),"N/A",J69/I69*100)</x:f>
        <x:v>74.6331720622902</x:v>
      </x:c>
      <x:c r="M69" s="16" t="n">
        <x:f>IF(OR(I69="N/A",I69=0),"N/A",K69/I69*100)</x:f>
        <x:v>63.591347406828255</x:v>
      </x:c>
      <x:c r="N69" s="19" t="n">
        <x:v>5.9</x:v>
      </x:c>
      <x:c r="O69" s="22"/>
    </x:row>
    <x:row r="70" ht="30" customHeight="1">
      <x:c r="A70" s="4" t="str">
        <x:v>BRK.B</x:v>
      </x:c>
      <x:c r="B70" s="4" t="str">
        <x:v>Berkshire Hathaway</x:v>
      </x:c>
      <x:c r="C70" s="14" t="n">
        <x:v>7</x:v>
      </x:c>
      <x:c r="D70" s="4" t="str">
        <x:v>Financials</x:v>
      </x:c>
      <x:c r="E70" s="4" t="str">
        <x:v>Greg Abel</x:v>
      </x:c>
      <x:c r="F70" s="4" t="str">
        <x:v>Male</x:v>
      </x:c>
      <x:c r="G70" s="4" t="str">
        <x:v>White</x:v>
      </x:c>
      <x:c r="H70" s="14" t="n">
        <x:v>2026</x:v>
      </x:c>
      <x:c r="I70" s="16" t="n">
        <x:v>28.228663741670186</x:v>
      </x:c>
      <x:c r="J70" s="16" t="n">
        <x:v>22.417923978501587</x:v>
      </x:c>
      <x:c r="K70" s="16" t="n">
        <x:v>12.604760308414347</x:v>
      </x:c>
      <x:c r="L70" s="16" t="n">
        <x:f>IF(OR(I70="N/A",I70=0),"N/A",J70/I70*100)</x:f>
        <x:v>79.41546289139085</x:v>
      </x:c>
      <x:c r="M70" s="16" t="n">
        <x:f>IF(OR(I70="N/A",I70=0),"N/A",K70/I70*100)</x:f>
        <x:v>44.652344948966295</x:v>
      </x:c>
      <x:c r="N70" s="19" t="n">
        <x:v>7.1</x:v>
      </x:c>
      <x:c r="O70" s="22"/>
    </x:row>
    <x:row r="71" ht="30" customHeight="1">
      <x:c r="A71" s="4" t="str">
        <x:v>BRO</x:v>
      </x:c>
      <x:c r="B71" s="4" t="str">
        <x:v>Brown &amp; Brown</x:v>
      </x:c>
      <x:c r="C71" s="14" t="str">
        <x:v>N/A</x:v>
      </x:c>
      <x:c r="D71" s="4" t="str">
        <x:v>Financials</x:v>
      </x:c>
      <x:c r="E71" s="4" t="str">
        <x:v>J. Powell Brown</x:v>
      </x:c>
      <x:c r="F71" s="4" t="str">
        <x:v>Male</x:v>
      </x:c>
      <x:c r="G71" s="4" t="str">
        <x:v>White</x:v>
      </x:c>
      <x:c r="H71" s="14" t="n">
        <x:v>2012</x:v>
      </x:c>
      <x:c r="I71" s="16" t="n">
        <x:v>20.027186225645675</x:v>
      </x:c>
      <x:c r="J71" s="16" t="n">
        <x:v>10.848126232741617</x:v>
      </x:c>
      <x:c r="K71" s="16" t="n">
        <x:v>11.11111111111111</x:v>
      </x:c>
      <x:c r="L71" s="16" t="n">
        <x:f>IF(OR(I71="N/A",I71=0),"N/A",J71/I71*100)</x:f>
        <x:v>54.16700134764875</x:v>
      </x:c>
      <x:c r="M71" s="16" t="n">
        <x:f>IF(OR(I71="N/A",I71=0),"N/A",K71/I71*100)</x:f>
        <x:v>55.480140774258416</x:v>
      </x:c>
      <x:c r="N71" s="19" t="n">
        <x:v>7.1</x:v>
      </x:c>
      <x:c r="O71" s="22"/>
    </x:row>
    <x:row r="72" ht="30" customHeight="1">
      <x:c r="A72" s="4" t="str">
        <x:v>BSX</x:v>
      </x:c>
      <x:c r="B72" s="4" t="str">
        <x:v>Boston Scientific</x:v>
      </x:c>
      <x:c r="C72" s="14" t="n">
        <x:v>222</x:v>
      </x:c>
      <x:c r="D72" s="4" t="str">
        <x:v>Health Care</x:v>
      </x:c>
      <x:c r="E72" s="4" t="str">
        <x:v>Michael Mahoney</x:v>
      </x:c>
      <x:c r="F72" s="4" t="str">
        <x:v>Male</x:v>
      </x:c>
      <x:c r="G72" s="4" t="str">
        <x:v>White</x:v>
      </x:c>
      <x:c r="H72" s="14" t="n">
        <x:v>2012</x:v>
      </x:c>
      <x:c r="I72" s="16" t="n">
        <x:v>23.406000000000006</x:v>
      </x:c>
      <x:c r="J72" s="16" t="n">
        <x:v>19.396</x:v>
      </x:c>
      <x:c r="K72" s="16" t="n">
        <x:v>16.612000000000005</x:v>
      </x:c>
      <x:c r="L72" s="16" t="n">
        <x:f>IF(OR(I72="N/A",I72=0),"N/A",J72/I72*100)</x:f>
        <x:v>82.86764077586942</x:v>
      </x:c>
      <x:c r="M72" s="16" t="n">
        <x:f>IF(OR(I72="N/A",I72=0),"N/A",K72/I72*100)</x:f>
        <x:v>70.97325472101171</x:v>
      </x:c>
      <x:c r="N72" s="19" t="n">
        <x:v>6.9</x:v>
      </x:c>
      <x:c r="O72" s="22"/>
    </x:row>
    <x:row r="73" ht="30" customHeight="1">
      <x:c r="A73" s="4" t="str">
        <x:v>BX</x:v>
      </x:c>
      <x:c r="B73" s="4" t="str">
        <x:v>Blackstone Inc.</x:v>
      </x:c>
      <x:c r="C73" s="14" t="n">
        <x:v>310</x:v>
      </x:c>
      <x:c r="D73" s="4" t="str">
        <x:v>Financials</x:v>
      </x:c>
      <x:c r="E73" s="4" t="str">
        <x:v>Stephen Schwarzman</x:v>
      </x:c>
      <x:c r="F73" s="4" t="str">
        <x:v>Male</x:v>
      </x:c>
      <x:c r="G73" s="4" t="str">
        <x:v>White</x:v>
      </x:c>
      <x:c r="H73" s="14" t="str">
        <x:v>N/A</x:v>
      </x:c>
      <x:c r="I73" s="16" t="str">
        <x:v>N/A</x:v>
      </x:c>
      <x:c r="J73" s="16" t="str">
        <x:v>N/A</x:v>
      </x:c>
      <x:c r="K73" s="16" t="str">
        <x:v>N/A</x:v>
      </x:c>
      <x:c r="L73" s="16" t="str">
        <x:f>IF(OR(I73="N/A",I73=0),"N/A",J73/I73*100)</x:f>
        <x:v>N/A</x:v>
      </x:c>
      <x:c r="M73" s="16" t="str">
        <x:f>IF(OR(I73="N/A",I73=0),"N/A",K73/I73*100)</x:f>
        <x:v>N/A</x:v>
      </x:c>
      <x:c r="N73" s="19" t="n">
        <x:v>7.1</x:v>
      </x:c>
      <x:c r="O73" s="22"/>
    </x:row>
    <x:row r="74" ht="30" customHeight="1">
      <x:c r="A74" s="4" t="str">
        <x:v>BXP</x:v>
      </x:c>
      <x:c r="B74" s="4" t="str">
        <x:v>BXP, Inc.</x:v>
      </x:c>
      <x:c r="C74" s="14" t="str">
        <x:v>N/A</x:v>
      </x:c>
      <x:c r="D74" s="4" t="str">
        <x:v>Real Estate</x:v>
      </x:c>
      <x:c r="E74" s="4" t="str">
        <x:v>Owen Thomas</x:v>
      </x:c>
      <x:c r="F74" s="4" t="str">
        <x:v>Male</x:v>
      </x:c>
      <x:c r="G74" s="4" t="str">
        <x:v>White</x:v>
      </x:c>
      <x:c r="H74" s="14" t="n">
        <x:v>2013</x:v>
      </x:c>
      <x:c r="I74" s="16" t="str">
        <x:v>N/A</x:v>
      </x:c>
      <x:c r="J74" s="16" t="str">
        <x:v>N/A</x:v>
      </x:c>
      <x:c r="K74" s="16" t="str">
        <x:v>N/A</x:v>
      </x:c>
      <x:c r="L74" s="16" t="str">
        <x:f>IF(OR(I74="N/A",I74=0),"N/A",J74/I74*100)</x:f>
        <x:v>N/A</x:v>
      </x:c>
      <x:c r="M74" s="16" t="str">
        <x:f>IF(OR(I74="N/A",I74=0),"N/A",K74/I74*100)</x:f>
        <x:v>N/A</x:v>
      </x:c>
      <x:c r="N74" s="19" t="n">
        <x:v>6.4</x:v>
      </x:c>
      <x:c r="O74" s="22"/>
    </x:row>
    <x:row r="75" ht="30" customHeight="1">
      <x:c r="A75" s="4" t="str">
        <x:v>C</x:v>
      </x:c>
      <x:c r="B75" s="4" t="str">
        <x:v>Citigroup</x:v>
      </x:c>
      <x:c r="C75" s="14" t="n">
        <x:v>24</x:v>
      </x:c>
      <x:c r="D75" s="4" t="str">
        <x:v>Financials</x:v>
      </x:c>
      <x:c r="E75" s="4" t="str">
        <x:v>Jane Fraser</x:v>
      </x:c>
      <x:c r="F75" s="4" t="str">
        <x:v>Female</x:v>
      </x:c>
      <x:c r="G75" s="4" t="str">
        <x:v>White</x:v>
      </x:c>
      <x:c r="H75" s="14" t="n">
        <x:v>2021</x:v>
      </x:c>
      <x:c r="I75" s="16" t="n">
        <x:v>51.979</x:v>
      </x:c>
      <x:c r="J75" s="16" t="n">
        <x:v>43.235</x:v>
      </x:c>
      <x:c r="K75" s="16" t="n">
        <x:v>32.479</x:v>
      </x:c>
      <x:c r="L75" s="16" t="n">
        <x:f>IF(OR(I75="N/A",I75=0),"N/A",J75/I75*100)</x:f>
        <x:v>83.17782181265511</x:v>
      </x:c>
      <x:c r="M75" s="16" t="n">
        <x:f>IF(OR(I75="N/A",I75=0),"N/A",K75/I75*100)</x:f>
        <x:v>62.484849650820514</x:v>
      </x:c>
      <x:c r="N75" s="19" t="n">
        <x:v>7.1</x:v>
      </x:c>
      <x:c r="O75" s="22"/>
    </x:row>
    <x:row r="76" ht="30" customHeight="1">
      <x:c r="A76" s="4" t="str">
        <x:v>CAH</x:v>
      </x:c>
      <x:c r="B76" s="4" t="str">
        <x:v>Cardinal Health</x:v>
      </x:c>
      <x:c r="C76" s="14" t="n">
        <x:v>15</x:v>
      </x:c>
      <x:c r="D76" s="4" t="str">
        <x:v>Health Care</x:v>
      </x:c>
      <x:c r="E76" s="4" t="str">
        <x:v>Jason Hollar</x:v>
      </x:c>
      <x:c r="F76" s="4" t="str">
        <x:v>Male</x:v>
      </x:c>
      <x:c r="G76" s="4" t="str">
        <x:v>White</x:v>
      </x:c>
      <x:c r="H76" s="14" t="n">
        <x:v>2022</x:v>
      </x:c>
      <x:c r="I76" s="16" t="n">
        <x:v>29.698999999999998</x:v>
      </x:c>
      <x:c r="J76" s="16" t="n">
        <x:v>26.918</x:v>
      </x:c>
      <x:c r="K76" s="16" t="n">
        <x:v>12.307999999999996</x:v>
      </x:c>
      <x:c r="L76" s="16" t="n">
        <x:f>IF(OR(I76="N/A",I76=0),"N/A",J76/I76*100)</x:f>
        <x:v>90.63604835179636</x:v>
      </x:c>
      <x:c r="M76" s="16" t="n">
        <x:f>IF(OR(I76="N/A",I76=0),"N/A",K76/I76*100)</x:f>
        <x:v>41.44247281053233</x:v>
      </x:c>
      <x:c r="N76" s="19" t="n">
        <x:v>6.9</x:v>
      </x:c>
      <x:c r="O76" s="22"/>
    </x:row>
    <x:row r="77" ht="30" customHeight="1">
      <x:c r="A77" s="4" t="str">
        <x:v>CARR</x:v>
      </x:c>
      <x:c r="B77" s="4" t="str">
        <x:v>Carrier Global</x:v>
      </x:c>
      <x:c r="C77" s="14" t="n">
        <x:v>212</x:v>
      </x:c>
      <x:c r="D77" s="4" t="str">
        <x:v>Industrials</x:v>
      </x:c>
      <x:c r="E77" s="4" t="str">
        <x:v>David Gitlin</x:v>
      </x:c>
      <x:c r="F77" s="4" t="str">
        <x:v>Male</x:v>
      </x:c>
      <x:c r="G77" s="4" t="str">
        <x:v>White</x:v>
      </x:c>
      <x:c r="H77" s="14" t="str">
        <x:v>N/A</x:v>
      </x:c>
      <x:c r="I77" s="16" t="n">
        <x:v>26.975000000000005</x:v>
      </x:c>
      <x:c r="J77" s="16" t="n">
        <x:v>22.461</x:v>
      </x:c>
      <x:c r="K77" s="16" t="n">
        <x:v>26.22</x:v>
      </x:c>
      <x:c r="L77" s="16" t="n">
        <x:f>IF(OR(I77="N/A",I77=0),"N/A",J77/I77*100)</x:f>
        <x:v>83.26598702502315</x:v>
      </x:c>
      <x:c r="M77" s="16" t="n">
        <x:f>IF(OR(I77="N/A",I77=0),"N/A",K77/I77*100)</x:f>
        <x:v>97.20111214087116</x:v>
      </x:c>
      <x:c r="N77" s="19" t="n">
        <x:v>9.4</x:v>
      </x:c>
      <x:c r="O77" s="22"/>
    </x:row>
    <x:row r="78" ht="30" customHeight="1">
      <x:c r="A78" s="4" t="str">
        <x:v>CASY</x:v>
      </x:c>
      <x:c r="B78" s="4" t="str">
        <x:v>Casey's</x:v>
      </x:c>
      <x:c r="C78" s="14" t="n">
        <x:v>282</x:v>
      </x:c>
      <x:c r="D78" s="4" t="str">
        <x:v>Consumer Staples</x:v>
      </x:c>
      <x:c r="E78" s="4" t="str">
        <x:v>Darren Rebelez</x:v>
      </x:c>
      <x:c r="F78" s="4" t="str">
        <x:v>Male</x:v>
      </x:c>
      <x:c r="G78" s="4" t="str">
        <x:v>White</x:v>
      </x:c>
      <x:c r="H78" s="14" t="n">
        <x:v>2019</x:v>
      </x:c>
      <x:c r="I78" s="16" t="n">
        <x:v>11.385199240986717</x:v>
      </x:c>
      <x:c r="J78" s="16" t="n">
        <x:v>8.19672131147541</x:v>
      </x:c>
      <x:c r="K78" s="16" t="n">
        <x:v>15.789473684210526</x:v>
      </x:c>
      <x:c r="L78" s="16" t="n">
        <x:f>IF(OR(I78="N/A",I78=0),"N/A",J78/I78*100)</x:f>
        <x:v>71.99453551912568</x:v>
      </x:c>
      <x:c r="M78" s="16" t="n">
        <x:f>IF(OR(I78="N/A",I78=0),"N/A",K78/I78*100)</x:f>
        <x:v>138.68421052631578</x:v>
      </x:c>
      <x:c r="N78" s="19" t="n">
        <x:v>9.4</x:v>
      </x:c>
      <x:c r="O78" s="22"/>
    </x:row>
    <x:row r="79" ht="30" customHeight="1">
      <x:c r="A79" s="4" t="str">
        <x:v>CAT</x:v>
      </x:c>
      <x:c r="B79" s="4" t="str">
        <x:v>Caterpillar Inc.</x:v>
      </x:c>
      <x:c r="C79" s="14" t="n">
        <x:v>65</x:v>
      </x:c>
      <x:c r="D79" s="4" t="str">
        <x:v>Industrials</x:v>
      </x:c>
      <x:c r="E79" s="4" t="str">
        <x:v>Joseph E. Creed</x:v>
      </x:c>
      <x:c r="F79" s="4" t="str">
        <x:v>Male</x:v>
      </x:c>
      <x:c r="G79" s="4" t="str">
        <x:v>White</x:v>
      </x:c>
      <x:c r="H79" s="14" t="n">
        <x:v>2025</x:v>
      </x:c>
      <x:c r="I79" s="16" t="n">
        <x:v>24.17</x:v>
      </x:c>
      <x:c r="J79" s="16" t="n">
        <x:v>17.449000000000005</x:v>
      </x:c>
      <x:c r="K79" s="16" t="n">
        <x:v>12.234</x:v>
      </x:c>
      <x:c r="L79" s="16" t="n">
        <x:f>IF(OR(I79="N/A",I79=0),"N/A",J79/I79*100)</x:f>
        <x:v>72.1928009929665</x:v>
      </x:c>
      <x:c r="M79" s="16" t="n">
        <x:f>IF(OR(I79="N/A",I79=0),"N/A",K79/I79*100)</x:f>
        <x:v>50.61646669424906</x:v>
      </x:c>
      <x:c r="N79" s="19" t="n">
        <x:v>9.4</x:v>
      </x:c>
      <x:c r="O79" s="22"/>
    </x:row>
    <x:row r="80" ht="30" customHeight="1">
      <x:c r="A80" s="4" t="str">
        <x:v>CB</x:v>
      </x:c>
      <x:c r="B80" s="4" t="str">
        <x:v>Chubb Limited</x:v>
      </x:c>
      <x:c r="C80" s="14" t="str">
        <x:v>N/A</x:v>
      </x:c>
      <x:c r="D80" s="4" t="str">
        <x:v>Financials</x:v>
      </x:c>
      <x:c r="E80" s="4" t="str">
        <x:v>Evan Greenberg</x:v>
      </x:c>
      <x:c r="F80" s="4" t="str">
        <x:v>Male</x:v>
      </x:c>
      <x:c r="G80" s="4" t="str">
        <x:v>White</x:v>
      </x:c>
      <x:c r="H80" s="14" t="n">
        <x:v>2004</x:v>
      </x:c>
      <x:c r="I80" s="16" t="n">
        <x:v>27.503</x:v>
      </x:c>
      <x:c r="J80" s="16" t="n">
        <x:v>23.762000000000004</x:v>
      </x:c>
      <x:c r="K80" s="16" t="n">
        <x:v>15.808</x:v>
      </x:c>
      <x:c r="L80" s="16" t="n">
        <x:f>IF(OR(I80="N/A",I80=0),"N/A",J80/I80*100)</x:f>
        <x:v>86.39784750754464</x:v>
      </x:c>
      <x:c r="M80" s="16" t="n">
        <x:f>IF(OR(I80="N/A",I80=0),"N/A",K80/I80*100)</x:f>
        <x:v>57.477366105515756</x:v>
      </x:c>
      <x:c r="N80" s="19" t="n">
        <x:v>7.1</x:v>
      </x:c>
      <x:c r="O80" s="22"/>
    </x:row>
    <x:row r="81" ht="30" customHeight="1">
      <x:c r="A81" s="4" t="str">
        <x:v>CBOE</x:v>
      </x:c>
      <x:c r="B81" s="4" t="str">
        <x:v>Cboe Global Markets</x:v>
      </x:c>
      <x:c r="C81" s="14" t="str">
        <x:v>N/A</x:v>
      </x:c>
      <x:c r="D81" s="4" t="str">
        <x:v>Financials</x:v>
      </x:c>
      <x:c r="E81" s="4" t="str">
        <x:v>Craig S. Donohue</x:v>
      </x:c>
      <x:c r="F81" s="4" t="str">
        <x:v>Male</x:v>
      </x:c>
      <x:c r="G81" s="4" t="str">
        <x:v>White</x:v>
      </x:c>
      <x:c r="H81" s="14" t="n">
        <x:v>2025</x:v>
      </x:c>
      <x:c r="I81" s="16" t="n">
        <x:v>29.095000000000006</x:v>
      </x:c>
      <x:c r="J81" s="16" t="n">
        <x:v>21.656</x:v>
      </x:c>
      <x:c r="K81" s="16" t="n">
        <x:v>7.9999999999999964</x:v>
      </x:c>
      <x:c r="L81" s="16" t="n">
        <x:f>IF(OR(I81="N/A",I81=0),"N/A",J81/I81*100)</x:f>
        <x:v>74.43203299536</x:v>
      </x:c>
      <x:c r="M81" s="16" t="n">
        <x:f>IF(OR(I81="N/A",I81=0),"N/A",K81/I81*100)</x:f>
        <x:v>27.49613335624676</x:v>
      </x:c>
      <x:c r="N81" s="19" t="n">
        <x:v>7.1</x:v>
      </x:c>
      <x:c r="O81" s="22"/>
    </x:row>
    <x:row r="82" ht="30" customHeight="1">
      <x:c r="A82" s="4" t="str">
        <x:v>CBRE</x:v>
      </x:c>
      <x:c r="B82" s="4" t="str">
        <x:v>CBRE Group</x:v>
      </x:c>
      <x:c r="C82" s="14" t="n">
        <x:v>118</x:v>
      </x:c>
      <x:c r="D82" s="4" t="str">
        <x:v>Real Estate</x:v>
      </x:c>
      <x:c r="E82" s="4" t="str">
        <x:v>Robert Sulentic</x:v>
      </x:c>
      <x:c r="F82" s="4" t="str">
        <x:v>Male</x:v>
      </x:c>
      <x:c r="G82" s="4" t="str">
        <x:v>White</x:v>
      </x:c>
      <x:c r="H82" s="14" t="n">
        <x:v>2012</x:v>
      </x:c>
      <x:c r="I82" s="16" t="n">
        <x:v>30.182</x:v>
      </x:c>
      <x:c r="J82" s="16" t="n">
        <x:v>19.954000000000004</x:v>
      </x:c>
      <x:c r="K82" s="16" t="n">
        <x:v>14.515999999999995</x:v>
      </x:c>
      <x:c r="L82" s="16" t="n">
        <x:f>IF(OR(I82="N/A",I82=0),"N/A",J82/I82*100)</x:f>
        <x:v>66.11225233582933</x:v>
      </x:c>
      <x:c r="M82" s="16" t="n">
        <x:f>IF(OR(I82="N/A",I82=0),"N/A",K82/I82*100)</x:f>
        <x:v>48.09489099463255</x:v>
      </x:c>
      <x:c r="N82" s="19" t="n">
        <x:v>6.4</x:v>
      </x:c>
      <x:c r="O82" s="22"/>
    </x:row>
    <x:row r="83" ht="30" customHeight="1">
      <x:c r="A83" s="4" t="str">
        <x:v>CCI</x:v>
      </x:c>
      <x:c r="B83" s="4" t="str">
        <x:v>Crown Castle</x:v>
      </x:c>
      <x:c r="C83" s="14" t="str">
        <x:v>N/A</x:v>
      </x:c>
      <x:c r="D83" s="4" t="str">
        <x:v>Real Estate</x:v>
      </x:c>
      <x:c r="E83" s="4" t="str">
        <x:v>Christian Hillabrant</x:v>
      </x:c>
      <x:c r="F83" s="4" t="str">
        <x:v>Male</x:v>
      </x:c>
      <x:c r="G83" s="4" t="str">
        <x:v>White</x:v>
      </x:c>
      <x:c r="H83" s="14" t="n">
        <x:v>2025</x:v>
      </x:c>
      <x:c r="I83" s="16" t="n">
        <x:v>23.268999999999995</x:v>
      </x:c>
      <x:c r="J83" s="16" t="n">
        <x:v>19.721</x:v>
      </x:c>
      <x:c r="K83" s="16" t="n">
        <x:v>19.718000000000004</x:v>
      </x:c>
      <x:c r="L83" s="16" t="n">
        <x:f>IF(OR(I83="N/A",I83=0),"N/A",J83/I83*100)</x:f>
        <x:v>84.75224547681466</x:v>
      </x:c>
      <x:c r="M83" s="16" t="n">
        <x:f>IF(OR(I83="N/A",I83=0),"N/A",K83/I83*100)</x:f>
        <x:v>84.73935278696982</x:v>
      </x:c>
      <x:c r="N83" s="19" t="n">
        <x:v>6.4</x:v>
      </x:c>
      <x:c r="O83" s="22"/>
    </x:row>
    <x:row r="84" ht="30" customHeight="1">
      <x:c r="A84" s="4" t="str">
        <x:v>CCL</x:v>
      </x:c>
      <x:c r="B84" s="4" t="str">
        <x:v>Carnival Corporation</x:v>
      </x:c>
      <x:c r="C84" s="14" t="str">
        <x:v>N/A</x:v>
      </x:c>
      <x:c r="D84" s="4" t="str">
        <x:v>Consumer Discretionary</x:v>
      </x:c>
      <x:c r="E84" s="4" t="str">
        <x:v>Josh Weinstein</x:v>
      </x:c>
      <x:c r="F84" s="4" t="str">
        <x:v>Male</x:v>
      </x:c>
      <x:c r="G84" s="4" t="str">
        <x:v>White</x:v>
      </x:c>
      <x:c r="H84" s="14" t="n">
        <x:v>2022</x:v>
      </x:c>
      <x:c r="I84" s="16" t="str">
        <x:v>N/A</x:v>
      </x:c>
      <x:c r="J84" s="16" t="str">
        <x:v>N/A</x:v>
      </x:c>
      <x:c r="K84" s="16" t="str">
        <x:v>N/A</x:v>
      </x:c>
      <x:c r="L84" s="16" t="str">
        <x:f>IF(OR(I84="N/A",I84=0),"N/A",J84/I84*100)</x:f>
        <x:v>N/A</x:v>
      </x:c>
      <x:c r="M84" s="16" t="str">
        <x:f>IF(OR(I84="N/A",I84=0),"N/A",K84/I84*100)</x:f>
        <x:v>N/A</x:v>
      </x:c>
      <x:c r="N84" s="19" t="n">
        <x:v>6.3</x:v>
      </x:c>
      <x:c r="O84" s="22"/>
    </x:row>
    <x:row r="85" ht="30" customHeight="1">
      <x:c r="A85" s="4" t="str">
        <x:v>CDNS</x:v>
      </x:c>
      <x:c r="B85" s="4" t="str">
        <x:v>Cadence Design Systems</x:v>
      </x:c>
      <x:c r="C85" s="14" t="str">
        <x:v>N/A</x:v>
      </x:c>
      <x:c r="D85" s="4" t="str">
        <x:v>Information Technology</x:v>
      </x:c>
      <x:c r="E85" s="4" t="str">
        <x:v>Anirudh Devgan</x:v>
      </x:c>
      <x:c r="F85" s="4" t="str">
        <x:v>Male</x:v>
      </x:c>
      <x:c r="G85" s="4" t="str">
        <x:v>South Asian</x:v>
      </x:c>
      <x:c r="H85" s="14" t="n">
        <x:v>2021</x:v>
      </x:c>
      <x:c r="I85" s="16" t="n">
        <x:v>69.28599920223375</x:v>
      </x:c>
      <x:c r="J85" s="16" t="n">
        <x:v>57.53138075313807</x:v>
      </x:c>
      <x:c r="K85" s="16" t="n">
        <x:v>29.411764705882355</x:v>
      </x:c>
      <x:c r="L85" s="16" t="n">
        <x:f>IF(OR(I85="N/A",I85=0),"N/A",J85/I85*100)</x:f>
        <x:v>83.03464107548481</x:v>
      </x:c>
      <x:c r="M85" s="16" t="n">
        <x:f>IF(OR(I85="N/A",I85=0),"N/A",K85/I85*100)</x:f>
        <x:v>42.44979511666497</x:v>
      </x:c>
      <x:c r="N85" s="19" t="n">
        <x:v>5.7</x:v>
      </x:c>
      <x:c r="O85" s="22"/>
    </x:row>
    <x:row r="86" ht="30" customHeight="1">
      <x:c r="A86" s="4" t="str">
        <x:v>CDW</x:v>
      </x:c>
      <x:c r="B86" s="4" t="str">
        <x:v>CDW Corporation</x:v>
      </x:c>
      <x:c r="C86" s="14" t="n">
        <x:v>205</x:v>
      </x:c>
      <x:c r="D86" s="4" t="str">
        <x:v>Information Technology</x:v>
      </x:c>
      <x:c r="E86" s="4" t="str">
        <x:v>Christine Leahy</x:v>
      </x:c>
      <x:c r="F86" s="4" t="str">
        <x:v>Female</x:v>
      </x:c>
      <x:c r="G86" s="4" t="str">
        <x:v>White</x:v>
      </x:c>
      <x:c r="H86" s="14" t="n">
        <x:v>2018</x:v>
      </x:c>
      <x:c r="I86" s="16" t="n">
        <x:v>27.979</x:v>
      </x:c>
      <x:c r="J86" s="16" t="n">
        <x:v>23.590999999999994</x:v>
      </x:c>
      <x:c r="K86" s="16" t="n">
        <x:v>28.571</x:v>
      </x:c>
      <x:c r="L86" s="16" t="n">
        <x:f>IF(OR(I86="N/A",I86=0),"N/A",J86/I86*100)</x:f>
        <x:v>84.31680903534792</x:v>
      </x:c>
      <x:c r="M86" s="16" t="n">
        <x:f>IF(OR(I86="N/A",I86=0),"N/A",K86/I86*100)</x:f>
        <x:v>102.11587261874979</x:v>
      </x:c>
      <x:c r="N86" s="19" t="n">
        <x:v>5.7</x:v>
      </x:c>
      <x:c r="O86" s="22"/>
    </x:row>
    <x:row r="87" ht="30" customHeight="1">
      <x:c r="A87" s="4" t="str">
        <x:v>CEG</x:v>
      </x:c>
      <x:c r="B87" s="4" t="str">
        <x:v>Constellation Energy</x:v>
      </x:c>
      <x:c r="C87" s="14" t="n">
        <x:v>178</x:v>
      </x:c>
      <x:c r="D87" s="4" t="str">
        <x:v>Utilities</x:v>
      </x:c>
      <x:c r="E87" s="4" t="str">
        <x:v>Joseph Dominguez</x:v>
      </x:c>
      <x:c r="F87" s="4" t="str">
        <x:v>Male</x:v>
      </x:c>
      <x:c r="G87" s="4" t="str">
        <x:v>Hispanic / Latino</x:v>
      </x:c>
      <x:c r="H87" s="14" t="str">
        <x:v>N/A</x:v>
      </x:c>
      <x:c r="I87" s="16" t="n">
        <x:v>23.510839823195116</x:v>
      </x:c>
      <x:c r="J87" s="16" t="n">
        <x:v>14.686346863468636</x:v>
      </x:c>
      <x:c r="K87" s="16" t="n">
        <x:v>12.587412587412588</x:v>
      </x:c>
      <x:c r="L87" s="16" t="n">
        <x:f>IF(OR(I87="N/A",I87=0),"N/A",J87/I87*100)</x:f>
        <x:v>62.46627927335675</x:v>
      </x:c>
      <x:c r="M87" s="16" t="n">
        <x:f>IF(OR(I87="N/A",I87=0),"N/A",K87/I87*100)</x:f>
        <x:v>53.53876204368595</x:v>
      </x:c>
      <x:c r="N87" s="19" t="n">
        <x:v>6.3</x:v>
      </x:c>
      <x:c r="O87" s="22"/>
    </x:row>
    <x:row r="88" ht="30" customHeight="1">
      <x:c r="A88" s="4" t="str">
        <x:v>CF</x:v>
      </x:c>
      <x:c r="B88" s="4" t="str">
        <x:v>CF Industries</x:v>
      </x:c>
      <x:c r="C88" s="14" t="str">
        <x:v>N/A</x:v>
      </x:c>
      <x:c r="D88" s="4" t="str">
        <x:v>Materials</x:v>
      </x:c>
      <x:c r="E88" s="4" t="str">
        <x:v>Christopher D. Bohn</x:v>
      </x:c>
      <x:c r="F88" s="4" t="str">
        <x:v>Male</x:v>
      </x:c>
      <x:c r="G88" s="4" t="str">
        <x:v>White</x:v>
      </x:c>
      <x:c r="H88" s="14" t="n">
        <x:v>2026</x:v>
      </x:c>
      <x:c r="I88" s="16" t="n">
        <x:v>24.270000000000003</x:v>
      </x:c>
      <x:c r="J88" s="16" t="n">
        <x:v>15.293999999999997</x:v>
      </x:c>
      <x:c r="K88" s="16" t="n">
        <x:v>10.255999999999998</x:v>
      </x:c>
      <x:c r="L88" s="16" t="n">
        <x:f>IF(OR(I88="N/A",I88=0),"N/A",J88/I88*100)</x:f>
        <x:v>63.01606922126079</x:v>
      </x:c>
      <x:c r="M88" s="16" t="n">
        <x:f>IF(OR(I88="N/A",I88=0),"N/A",K88/I88*100)</x:f>
        <x:v>42.257931602801804</x:v>
      </x:c>
      <x:c r="N88" s="19" t="n">
        <x:v>9.4</x:v>
      </x:c>
      <x:c r="O88" s="22"/>
    </x:row>
    <x:row r="89" ht="30" customHeight="1">
      <x:c r="A89" s="4" t="str">
        <x:v>CFG</x:v>
      </x:c>
      <x:c r="B89" s="4" t="str">
        <x:v>Citizens Financial Group</x:v>
      </x:c>
      <x:c r="C89" s="14" t="n">
        <x:v>365</x:v>
      </x:c>
      <x:c r="D89" s="4" t="str">
        <x:v>Financials</x:v>
      </x:c>
      <x:c r="E89" s="4" t="str">
        <x:v>Bruce Van Saun</x:v>
      </x:c>
      <x:c r="F89" s="4" t="str">
        <x:v>Male</x:v>
      </x:c>
      <x:c r="G89" s="4" t="str">
        <x:v>White</x:v>
      </x:c>
      <x:c r="H89" s="14" t="n">
        <x:v>2013</x:v>
      </x:c>
      <x:c r="I89" s="16" t="n">
        <x:v>25.900000000000002</x:v>
      </x:c>
      <x:c r="J89" s="16" t="n">
        <x:v>19.499999999999996</x:v>
      </x:c>
      <x:c r="K89" s="16" t="n">
        <x:v>17.900000000000006</x:v>
      </x:c>
      <x:c r="L89" s="16" t="n">
        <x:f>IF(OR(I89="N/A",I89=0),"N/A",J89/I89*100)</x:f>
        <x:v>75.28957528957527</x:v>
      </x:c>
      <x:c r="M89" s="16" t="n">
        <x:f>IF(OR(I89="N/A",I89=0),"N/A",K89/I89*100)</x:f>
        <x:v>69.11196911196913</x:v>
      </x:c>
      <x:c r="N89" s="19" t="n">
        <x:v>7.1</x:v>
      </x:c>
      <x:c r="O89" s="22"/>
    </x:row>
    <x:row r="90" ht="30" customHeight="1">
      <x:c r="A90" s="4" t="str">
        <x:v>CHD</x:v>
      </x:c>
      <x:c r="B90" s="4" t="str">
        <x:v>Church &amp; Dwight</x:v>
      </x:c>
      <x:c r="C90" s="14" t="str">
        <x:v>N/A</x:v>
      </x:c>
      <x:c r="D90" s="4" t="str">
        <x:v>Consumer Staples</x:v>
      </x:c>
      <x:c r="E90" s="4" t="str">
        <x:v>Richard A. Dierker</x:v>
      </x:c>
      <x:c r="F90" s="4" t="str">
        <x:v>Male</x:v>
      </x:c>
      <x:c r="G90" s="4" t="str">
        <x:v>White</x:v>
      </x:c>
      <x:c r="H90" s="14" t="n">
        <x:v>2025</x:v>
      </x:c>
      <x:c r="I90" s="16" t="n">
        <x:v>30.647000000000002</x:v>
      </x:c>
      <x:c r="J90" s="16" t="n">
        <x:v>20.040999999999997</x:v>
      </x:c>
      <x:c r="K90" s="16" t="n">
        <x:v>12.056999999999995</x:v>
      </x:c>
      <x:c r="L90" s="16" t="n">
        <x:f>IF(OR(I90="N/A",I90=0),"N/A",J90/I90*100)</x:f>
        <x:v>65.39302378699382</x:v>
      </x:c>
      <x:c r="M90" s="16" t="n">
        <x:f>IF(OR(I90="N/A",I90=0),"N/A",K90/I90*100)</x:f>
        <x:v>39.341534244787404</x:v>
      </x:c>
      <x:c r="N90" s="19" t="n">
        <x:v>9.4</x:v>
      </x:c>
      <x:c r="O90" s="22"/>
    </x:row>
    <x:row r="91" ht="30" customHeight="1">
      <x:c r="A91" s="4" t="str">
        <x:v>CHRW</x:v>
      </x:c>
      <x:c r="B91" s="4" t="str">
        <x:v>C.H. Robinson</x:v>
      </x:c>
      <x:c r="C91" s="14" t="n">
        <x:v>277</x:v>
      </x:c>
      <x:c r="D91" s="4" t="str">
        <x:v>Industrials</x:v>
      </x:c>
      <x:c r="E91" s="4" t="str">
        <x:v>Dave Bozeman</x:v>
      </x:c>
      <x:c r="F91" s="4" t="str">
        <x:v>Male</x:v>
      </x:c>
      <x:c r="G91" s="4" t="str">
        <x:v>Black / African American</x:v>
      </x:c>
      <x:c r="H91" s="14" t="n">
        <x:v>2023</x:v>
      </x:c>
      <x:c r="I91" s="16" t="str">
        <x:v>N/A</x:v>
      </x:c>
      <x:c r="J91" s="16" t="str">
        <x:v>N/A</x:v>
      </x:c>
      <x:c r="K91" s="16" t="str">
        <x:v>N/A</x:v>
      </x:c>
      <x:c r="L91" s="16" t="str">
        <x:f>IF(OR(I91="N/A",I91=0),"N/A",J91/I91*100)</x:f>
        <x:v>N/A</x:v>
      </x:c>
      <x:c r="M91" s="16" t="str">
        <x:f>IF(OR(I91="N/A",I91=0),"N/A",K91/I91*100)</x:f>
        <x:v>N/A</x:v>
      </x:c>
      <x:c r="N91" s="19" t="n">
        <x:v>9.4</x:v>
      </x:c>
      <x:c r="O91" s="22"/>
    </x:row>
    <x:row r="92" ht="30" customHeight="1">
      <x:c r="A92" s="4" t="str">
        <x:v>CHTR</x:v>
      </x:c>
      <x:c r="B92" s="4" t="str">
        <x:v>Charter Communications</x:v>
      </x:c>
      <x:c r="C92" s="14" t="n">
        <x:v>85</x:v>
      </x:c>
      <x:c r="D92" s="4" t="str">
        <x:v>Communication Services</x:v>
      </x:c>
      <x:c r="E92" s="4" t="str">
        <x:v>Christopher Winfrey</x:v>
      </x:c>
      <x:c r="F92" s="4" t="str">
        <x:v>Male</x:v>
      </x:c>
      <x:c r="G92" s="4" t="str">
        <x:v>White</x:v>
      </x:c>
      <x:c r="H92" s="14" t="n">
        <x:v>2022</x:v>
      </x:c>
      <x:c r="I92" s="16" t="str">
        <x:v>N/A</x:v>
      </x:c>
      <x:c r="J92" s="16" t="str">
        <x:v>N/A</x:v>
      </x:c>
      <x:c r="K92" s="16" t="str">
        <x:v>N/A</x:v>
      </x:c>
      <x:c r="L92" s="16" t="str">
        <x:f>IF(OR(I92="N/A",I92=0),"N/A",J92/I92*100)</x:f>
        <x:v>N/A</x:v>
      </x:c>
      <x:c r="M92" s="16" t="str">
        <x:f>IF(OR(I92="N/A",I92=0),"N/A",K92/I92*100)</x:f>
        <x:v>N/A</x:v>
      </x:c>
      <x:c r="N92" s="19" t="n">
        <x:v>5.7</x:v>
      </x:c>
      <x:c r="O92" s="22"/>
    </x:row>
    <x:row r="93" ht="30" customHeight="1">
      <x:c r="A93" s="4" t="str">
        <x:v>CI</x:v>
      </x:c>
      <x:c r="B93" s="4" t="str">
        <x:v>Cigna</x:v>
      </x:c>
      <x:c r="C93" s="14" t="n">
        <x:v>14</x:v>
      </x:c>
      <x:c r="D93" s="4" t="str">
        <x:v>Health Care</x:v>
      </x:c>
      <x:c r="E93" s="4" t="str">
        <x:v>Brian Evanko</x:v>
      </x:c>
      <x:c r="F93" s="4" t="str">
        <x:v>Male</x:v>
      </x:c>
      <x:c r="G93" s="4" t="str">
        <x:v>White</x:v>
      </x:c>
      <x:c r="H93" s="14" t="n">
        <x:v>2026</x:v>
      </x:c>
      <x:c r="I93" s="16" t="n">
        <x:v>28.903999999999996</x:v>
      </x:c>
      <x:c r="J93" s="16" t="n">
        <x:v>24.685000000000002</x:v>
      </x:c>
      <x:c r="K93" s="16" t="n">
        <x:v>13.592000000000004</x:v>
      </x:c>
      <x:c r="L93" s="16" t="n">
        <x:f>IF(OR(I93="N/A",I93=0),"N/A",J93/I93*100)</x:f>
        <x:v>85.40340437309717</x:v>
      </x:c>
      <x:c r="M93" s="16" t="n">
        <x:f>IF(OR(I93="N/A",I93=0),"N/A",K93/I93*100)</x:f>
        <x:v>47.02463326875175</x:v>
      </x:c>
      <x:c r="N93" s="19" t="n">
        <x:v>6.9</x:v>
      </x:c>
      <x:c r="O93" s="22"/>
    </x:row>
    <x:row r="94" ht="30" customHeight="1">
      <x:c r="A94" s="4" t="str">
        <x:v>CIEN</x:v>
      </x:c>
      <x:c r="B94" s="4" t="str">
        <x:v>Ciena</x:v>
      </x:c>
      <x:c r="C94" s="14" t="str">
        <x:v>N/A</x:v>
      </x:c>
      <x:c r="D94" s="4" t="str">
        <x:v>Information Technology</x:v>
      </x:c>
      <x:c r="E94" s="4" t="str">
        <x:v>Gary Smith</x:v>
      </x:c>
      <x:c r="F94" s="4" t="str">
        <x:v>Male</x:v>
      </x:c>
      <x:c r="G94" s="4" t="str">
        <x:v>White</x:v>
      </x:c>
      <x:c r="H94" s="14" t="n">
        <x:v>2001</x:v>
      </x:c>
      <x:c r="I94" s="16" t="n">
        <x:v>42.34734337827121</x:v>
      </x:c>
      <x:c r="J94" s="16" t="n">
        <x:v>29.567307692307693</x:v>
      </x:c>
      <x:c r="K94" s="16" t="n">
        <x:v>21.818181818181817</x:v>
      </x:c>
      <x:c r="L94" s="16" t="n">
        <x:f>IF(OR(I94="N/A",I94=0),"N/A",J94/I94*100)</x:f>
        <x:v>69.82092696629213</x:v>
      </x:c>
      <x:c r="M94" s="16" t="n">
        <x:f>IF(OR(I94="N/A",I94=0),"N/A",K94/I94*100)</x:f>
        <x:v>51.52196118488253</x:v>
      </x:c>
      <x:c r="N94" s="19" t="n">
        <x:v>5.7</x:v>
      </x:c>
      <x:c r="O94" s="22"/>
    </x:row>
    <x:row r="95" ht="30" customHeight="1">
      <x:c r="A95" s="4" t="str">
        <x:v>CINF</x:v>
      </x:c>
      <x:c r="B95" s="4" t="str">
        <x:v>Cincinnati Financial</x:v>
      </x:c>
      <x:c r="C95" s="14" t="n">
        <x:v>348</x:v>
      </x:c>
      <x:c r="D95" s="4" t="str">
        <x:v>Financials</x:v>
      </x:c>
      <x:c r="E95" s="4" t="str">
        <x:v>Stephen Spray</x:v>
      </x:c>
      <x:c r="F95" s="4" t="str">
        <x:v>Male</x:v>
      </x:c>
      <x:c r="G95" s="4" t="str">
        <x:v>White</x:v>
      </x:c>
      <x:c r="H95" s="14" t="n">
        <x:v>2025</x:v>
      </x:c>
      <x:c r="I95" s="16" t="str">
        <x:v>N/A</x:v>
      </x:c>
      <x:c r="J95" s="16" t="str">
        <x:v>N/A</x:v>
      </x:c>
      <x:c r="K95" s="16" t="str">
        <x:v>N/A</x:v>
      </x:c>
      <x:c r="L95" s="16" t="str">
        <x:f>IF(OR(I95="N/A",I95=0),"N/A",J95/I95*100)</x:f>
        <x:v>N/A</x:v>
      </x:c>
      <x:c r="M95" s="16" t="str">
        <x:f>IF(OR(I95="N/A",I95=0),"N/A",K95/I95*100)</x:f>
        <x:v>N/A</x:v>
      </x:c>
      <x:c r="N95" s="19" t="n">
        <x:v>7.1</x:v>
      </x:c>
      <x:c r="O95" s="22"/>
    </x:row>
    <x:row r="96" ht="30" customHeight="1">
      <x:c r="A96" s="4" t="str">
        <x:v>CL</x:v>
      </x:c>
      <x:c r="B96" s="4" t="str">
        <x:v>Colgate-Palmolive</x:v>
      </x:c>
      <x:c r="C96" s="14" t="n">
        <x:v>219</x:v>
      </x:c>
      <x:c r="D96" s="4" t="str">
        <x:v>Consumer Staples</x:v>
      </x:c>
      <x:c r="E96" s="4" t="str">
        <x:v>Noel Wallace</x:v>
      </x:c>
      <x:c r="F96" s="4" t="str">
        <x:v>Male</x:v>
      </x:c>
      <x:c r="G96" s="4" t="str">
        <x:v>White</x:v>
      </x:c>
      <x:c r="H96" s="14" t="n">
        <x:v>2019</x:v>
      </x:c>
      <x:c r="I96" s="16" t="n">
        <x:v>43.62200000000001</x:v>
      </x:c>
      <x:c r="J96" s="16" t="n">
        <x:v>39.751999999999995</x:v>
      </x:c>
      <x:c r="K96" s="16" t="n">
        <x:v>36.559</x:v>
      </x:c>
      <x:c r="L96" s="16" t="n">
        <x:f>IF(OR(I96="N/A",I96=0),"N/A",J96/I96*100)</x:f>
        <x:v>91.12832974187334</x:v>
      </x:c>
      <x:c r="M96" s="16" t="n">
        <x:f>IF(OR(I96="N/A",I96=0),"N/A",K96/I96*100)</x:f>
        <x:v>83.80862867360504</x:v>
      </x:c>
      <x:c r="N96" s="19" t="n">
        <x:v>9.4</x:v>
      </x:c>
      <x:c r="O96" s="22"/>
    </x:row>
    <x:row r="97" ht="30" customHeight="1">
      <x:c r="A97" s="4" t="str">
        <x:v>CLX</x:v>
      </x:c>
      <x:c r="B97" s="4" t="str">
        <x:v>Clorox</x:v>
      </x:c>
      <x:c r="C97" s="14" t="str">
        <x:v>N/A</x:v>
      </x:c>
      <x:c r="D97" s="4" t="str">
        <x:v>Consumer Staples</x:v>
      </x:c>
      <x:c r="E97" s="4" t="str">
        <x:v>Linda Rendle</x:v>
      </x:c>
      <x:c r="F97" s="4" t="str">
        <x:v>Female</x:v>
      </x:c>
      <x:c r="G97" s="4" t="str">
        <x:v>White</x:v>
      </x:c>
      <x:c r="H97" s="14" t="n">
        <x:v>2020</x:v>
      </x:c>
      <x:c r="I97" s="16" t="n">
        <x:v>39.506</x:v>
      </x:c>
      <x:c r="J97" s="16" t="n">
        <x:v>32.077</x:v>
      </x:c>
      <x:c r="K97" s="16" t="n">
        <x:v>31.579</x:v>
      </x:c>
      <x:c r="L97" s="16" t="n">
        <x:f>IF(OR(I97="N/A",I97=0),"N/A",J97/I97*100)</x:f>
        <x:v>81.19526147926896</x:v>
      </x:c>
      <x:c r="M97" s="16" t="n">
        <x:f>IF(OR(I97="N/A",I97=0),"N/A",K97/I97*100)</x:f>
        <x:v>79.93469346428391</x:v>
      </x:c>
      <x:c r="N97" s="19" t="n">
        <x:v>9.4</x:v>
      </x:c>
      <x:c r="O97" s="22"/>
    </x:row>
    <x:row r="98" ht="30" customHeight="1">
      <x:c r="A98" s="4" t="str">
        <x:v>CMCSA</x:v>
      </x:c>
      <x:c r="B98" s="4" t="str">
        <x:v>Comcast</x:v>
      </x:c>
      <x:c r="C98" s="14" t="n">
        <x:v>37</x:v>
      </x:c>
      <x:c r="D98" s="4" t="str">
        <x:v>Communication Services</x:v>
      </x:c>
      <x:c r="E98" s="4" t="str">
        <x:v>Brian Roberts</x:v>
      </x:c>
      <x:c r="F98" s="4" t="str">
        <x:v>Male</x:v>
      </x:c>
      <x:c r="G98" s="4" t="str">
        <x:v>White</x:v>
      </x:c>
      <x:c r="H98" s="14" t="n">
        <x:v>2002</x:v>
      </x:c>
      <x:c r="I98" s="16" t="n">
        <x:v>45.396860328638496</x:v>
      </x:c>
      <x:c r="J98" s="16" t="n">
        <x:v>35.406698564593306</x:v>
      </x:c>
      <x:c r="K98" s="16" t="n">
        <x:v>23.84937238493724</x:v>
      </x:c>
      <x:c r="L98" s="16" t="n">
        <x:f>IF(OR(I98="N/A",I98=0),"N/A",J98/I98*100)</x:f>
        <x:v>77.9937165439987</x:v>
      </x:c>
      <x:c r="M98" s="16" t="n">
        <x:f>IF(OR(I98="N/A",I98=0),"N/A",K98/I98*100)</x:f>
        <x:v>52.53529035331089</x:v>
      </x:c>
      <x:c r="N98" s="19" t="n">
        <x:v>5.7</x:v>
      </x:c>
      <x:c r="O98" s="22"/>
    </x:row>
    <x:row r="99" ht="30" customHeight="1">
      <x:c r="A99" s="4" t="str">
        <x:v>CME</x:v>
      </x:c>
      <x:c r="B99" s="4" t="str">
        <x:v>CME Group</x:v>
      </x:c>
      <x:c r="C99" s="14" t="str">
        <x:v>N/A</x:v>
      </x:c>
      <x:c r="D99" s="4" t="str">
        <x:v>Financials</x:v>
      </x:c>
      <x:c r="E99" s="4" t="str">
        <x:v>Terry Duffy</x:v>
      </x:c>
      <x:c r="F99" s="4" t="str">
        <x:v>Male</x:v>
      </x:c>
      <x:c r="G99" s="4" t="str">
        <x:v>White</x:v>
      </x:c>
      <x:c r="H99" s="14" t="n">
        <x:v>2016</x:v>
      </x:c>
      <x:c r="I99" s="16" t="n">
        <x:v>47.504000000000005</x:v>
      </x:c>
      <x:c r="J99" s="16" t="n">
        <x:v>25.556</x:v>
      </x:c>
      <x:c r="K99" s="16" t="n">
        <x:v>13.332999999999995</x:v>
      </x:c>
      <x:c r="L99" s="16" t="n">
        <x:f>IF(OR(I99="N/A",I99=0),"N/A",J99/I99*100)</x:f>
        <x:v>53.79757494105759</x:v>
      </x:c>
      <x:c r="M99" s="16" t="n">
        <x:f>IF(OR(I99="N/A",I99=0),"N/A",K99/I99*100)</x:f>
        <x:v>28.06711013809362</x:v>
      </x:c>
      <x:c r="N99" s="19" t="n">
        <x:v>7.1</x:v>
      </x:c>
      <x:c r="O99" s="22"/>
    </x:row>
    <x:row r="100" ht="30" customHeight="1">
      <x:c r="A100" s="4" t="str">
        <x:v>CMG</x:v>
      </x:c>
      <x:c r="B100" s="4" t="str">
        <x:v>Chipotle Mexican Grill</x:v>
      </x:c>
      <x:c r="C100" s="14" t="n">
        <x:v>374</x:v>
      </x:c>
      <x:c r="D100" s="4" t="str">
        <x:v>Consumer Discretionary</x:v>
      </x:c>
      <x:c r="E100" s="4" t="str">
        <x:v>Scott Boatwright</x:v>
      </x:c>
      <x:c r="F100" s="4" t="str">
        <x:v>Male</x:v>
      </x:c>
      <x:c r="G100" s="4" t="str">
        <x:v>White</x:v>
      </x:c>
      <x:c r="H100" s="14" t="n">
        <x:v>2024</x:v>
      </x:c>
      <x:c r="I100" s="16" t="n">
        <x:v>34.572</x:v>
      </x:c>
      <x:c r="J100" s="16" t="n">
        <x:v>63.663000000000004</x:v>
      </x:c>
      <x:c r="K100" s="16" t="n">
        <x:v>34.694</x:v>
      </x:c>
      <x:c r="L100" s="16" t="n">
        <x:f>IF(OR(I100="N/A",I100=0),"N/A",J100/I100*100)</x:f>
        <x:v>184.14612981603608</x:v>
      </x:c>
      <x:c r="M100" s="16" t="n">
        <x:f>IF(OR(I100="N/A",I100=0),"N/A",K100/I100*100)</x:f>
        <x:v>100.35288672914497</x:v>
      </x:c>
      <x:c r="N100" s="19" t="n">
        <x:v>4.9</x:v>
      </x:c>
      <x:c r="O100" s="22"/>
    </x:row>
    <x:row r="101" ht="30" customHeight="1">
      <x:c r="A101" s="4" t="str">
        <x:v>CMI</x:v>
      </x:c>
      <x:c r="B101" s="4" t="str">
        <x:v>Cummins</x:v>
      </x:c>
      <x:c r="C101" s="14" t="n">
        <x:v>137</x:v>
      </x:c>
      <x:c r="D101" s="4" t="str">
        <x:v>Industrials</x:v>
      </x:c>
      <x:c r="E101" s="4" t="str">
        <x:v>Jennifer Rumsey</x:v>
      </x:c>
      <x:c r="F101" s="4" t="str">
        <x:v>Female</x:v>
      </x:c>
      <x:c r="G101" s="4" t="str">
        <x:v>White</x:v>
      </x:c>
      <x:c r="H101" s="14" t="n">
        <x:v>2022</x:v>
      </x:c>
      <x:c r="I101" s="16" t="n">
        <x:v>44.97422680412371</x:v>
      </x:c>
      <x:c r="J101" s="16" t="n">
        <x:v>33.40425531914894</x:v>
      </x:c>
      <x:c r="K101" s="16" t="n">
        <x:v>33.191489361702125</x:v>
      </x:c>
      <x:c r="L101" s="16" t="n">
        <x:f>IF(OR(I101="N/A",I101=0),"N/A",J101/I101*100)</x:f>
        <x:v>74.27421813082972</x:v>
      </x:c>
      <x:c r="M101" s="16" t="n">
        <x:f>IF(OR(I101="N/A",I101=0),"N/A",K101/I101*100)</x:f>
        <x:v>73.80113393891361</x:v>
      </x:c>
      <x:c r="N101" s="19" t="n">
        <x:v>9.4</x:v>
      </x:c>
      <x:c r="O101" s="22"/>
    </x:row>
    <x:row r="102" ht="30" customHeight="1">
      <x:c r="A102" s="4" t="str">
        <x:v>CMS</x:v>
      </x:c>
      <x:c r="B102" s="4" t="str">
        <x:v>CMS Energy</x:v>
      </x:c>
      <x:c r="C102" s="14" t="n">
        <x:v>464</x:v>
      </x:c>
      <x:c r="D102" s="4" t="str">
        <x:v>Utilities</x:v>
      </x:c>
      <x:c r="E102" s="4" t="str">
        <x:v>Garrick Rochow</x:v>
      </x:c>
      <x:c r="F102" s="4" t="str">
        <x:v>Male</x:v>
      </x:c>
      <x:c r="G102" s="4" t="str">
        <x:v>White</x:v>
      </x:c>
      <x:c r="H102" s="14" t="n">
        <x:v>2020</x:v>
      </x:c>
      <x:c r="I102" s="16" t="n">
        <x:v>15.302000000000005</x:v>
      </x:c>
      <x:c r="J102" s="16" t="n">
        <x:v>13.500999999999996</x:v>
      </x:c>
      <x:c r="K102" s="16" t="n">
        <x:v>13.158000000000003</x:v>
      </x:c>
      <x:c r="L102" s="16" t="n">
        <x:f>IF(OR(I102="N/A",I102=0),"N/A",J102/I102*100)</x:f>
        <x:v>88.23029669324266</x:v>
      </x:c>
      <x:c r="M102" s="16" t="n">
        <x:f>IF(OR(I102="N/A",I102=0),"N/A",K102/I102*100)</x:f>
        <x:v>85.98875963926284</x:v>
      </x:c>
      <x:c r="N102" s="19" t="n">
        <x:v>6.3</x:v>
      </x:c>
      <x:c r="O102" s="22"/>
    </x:row>
    <x:row r="103" ht="30" customHeight="1">
      <x:c r="A103" s="4" t="str">
        <x:v>CNC</x:v>
      </x:c>
      <x:c r="B103" s="4" t="str">
        <x:v>Centene Corporation</x:v>
      </x:c>
      <x:c r="C103" s="14" t="n">
        <x:v>19</x:v>
      </x:c>
      <x:c r="D103" s="4" t="str">
        <x:v>Health Care</x:v>
      </x:c>
      <x:c r="E103" s="4" t="str">
        <x:v>Sarah London</x:v>
      </x:c>
      <x:c r="F103" s="4" t="str">
        <x:v>Female</x:v>
      </x:c>
      <x:c r="G103" s="4" t="str">
        <x:v>White</x:v>
      </x:c>
      <x:c r="H103" s="14" t="n">
        <x:v>2022</x:v>
      </x:c>
      <x:c r="I103" s="16" t="n">
        <x:v>43.688</x:v>
      </x:c>
      <x:c r="J103" s="16" t="n">
        <x:v>38.422</x:v>
      </x:c>
      <x:c r="K103" s="16" t="n">
        <x:v>18.561000000000007</x:v>
      </x:c>
      <x:c r="L103" s="16" t="n">
        <x:f>IF(OR(I103="N/A",I103=0),"N/A",J103/I103*100)</x:f>
        <x:v>87.94634682292619</x:v>
      </x:c>
      <x:c r="M103" s="16" t="n">
        <x:f>IF(OR(I103="N/A",I103=0),"N/A",K103/I103*100)</x:f>
        <x:v>42.48535066837577</x:v>
      </x:c>
      <x:c r="N103" s="19" t="n">
        <x:v>6.9</x:v>
      </x:c>
      <x:c r="O103" s="22"/>
    </x:row>
    <x:row r="104" ht="30" customHeight="1">
      <x:c r="A104" s="4" t="str">
        <x:v>CNP</x:v>
      </x:c>
      <x:c r="B104" s="4" t="str">
        <x:v>CenterPoint Energy</x:v>
      </x:c>
      <x:c r="C104" s="14" t="n">
        <x:v>435</x:v>
      </x:c>
      <x:c r="D104" s="4" t="str">
        <x:v>Utilities</x:v>
      </x:c>
      <x:c r="E104" s="4" t="str">
        <x:v>Jason Wells</x:v>
      </x:c>
      <x:c r="F104" s="4" t="str">
        <x:v>Male</x:v>
      </x:c>
      <x:c r="G104" s="4" t="str">
        <x:v>White</x:v>
      </x:c>
      <x:c r="H104" s="14" t="n">
        <x:v>2024</x:v>
      </x:c>
      <x:c r="I104" s="16" t="n">
        <x:v>37.355000000000004</x:v>
      </x:c>
      <x:c r="J104" s="16" t="n">
        <x:v>24.4</x:v>
      </x:c>
      <x:c r="K104" s="16" t="n">
        <x:v>21.053</x:v>
      </x:c>
      <x:c r="L104" s="16" t="n">
        <x:f>IF(OR(I104="N/A",I104=0),"N/A",J104/I104*100)</x:f>
        <x:v>65.31923437290857</x:v>
      </x:c>
      <x:c r="M104" s="16" t="n">
        <x:f>IF(OR(I104="N/A",I104=0),"N/A",K104/I104*100)</x:f>
        <x:v>56.35925578905099</x:v>
      </x:c>
      <x:c r="N104" s="19" t="n">
        <x:v>6.3</x:v>
      </x:c>
      <x:c r="O104" s="22"/>
    </x:row>
    <x:row r="105" ht="30" customHeight="1">
      <x:c r="A105" s="4" t="str">
        <x:v>COF</x:v>
      </x:c>
      <x:c r="B105" s="4" t="str">
        <x:v>Capital One</x:v>
      </x:c>
      <x:c r="C105" s="14" t="n">
        <x:v>63</x:v>
      </x:c>
      <x:c r="D105" s="4" t="str">
        <x:v>Financials</x:v>
      </x:c>
      <x:c r="E105" s="4" t="str">
        <x:v>Richard Fairbank</x:v>
      </x:c>
      <x:c r="F105" s="4" t="str">
        <x:v>Male</x:v>
      </x:c>
      <x:c r="G105" s="4" t="str">
        <x:v>White</x:v>
      </x:c>
      <x:c r="H105" s="14" t="str">
        <x:v>N/A</x:v>
      </x:c>
      <x:c r="I105" s="16" t="n">
        <x:v>46.34945987978647</x:v>
      </x:c>
      <x:c r="J105" s="16" t="n">
        <x:v>32.23261250730567</x:v>
      </x:c>
      <x:c r="K105" s="16" t="n">
        <x:v>23.809523809523807</x:v>
      </x:c>
      <x:c r="L105" s="16" t="n">
        <x:f>IF(OR(I105="N/A",I105=0),"N/A",J105/I105*100)</x:f>
        <x:v>69.5425849425328</x:v>
      </x:c>
      <x:c r="M105" s="16" t="n">
        <x:f>IF(OR(I105="N/A",I105=0),"N/A",K105/I105*100)</x:f>
        <x:v>51.36958202161793</x:v>
      </x:c>
      <x:c r="N105" s="19" t="n">
        <x:v>7.1</x:v>
      </x:c>
      <x:c r="O105" s="22"/>
    </x:row>
    <x:row r="106" ht="30" customHeight="1">
      <x:c r="A106" s="4" t="str">
        <x:v>COHR</x:v>
      </x:c>
      <x:c r="B106" s="4" t="str">
        <x:v>Coherent Corp.</x:v>
      </x:c>
      <x:c r="C106" s="14" t="str">
        <x:v>N/A</x:v>
      </x:c>
      <x:c r="D106" s="4" t="str">
        <x:v>Information Technology</x:v>
      </x:c>
      <x:c r="E106" s="4" t="str">
        <x:v>James Anderson</x:v>
      </x:c>
      <x:c r="F106" s="4" t="str">
        <x:v>Male</x:v>
      </x:c>
      <x:c r="G106" s="4" t="str">
        <x:v>White</x:v>
      </x:c>
      <x:c r="H106" s="14" t="n">
        <x:v>2024</x:v>
      </x:c>
      <x:c r="I106" s="16" t="str">
        <x:v>N/A</x:v>
      </x:c>
      <x:c r="J106" s="16" t="str">
        <x:v>N/A</x:v>
      </x:c>
      <x:c r="K106" s="16" t="str">
        <x:v>N/A</x:v>
      </x:c>
      <x:c r="L106" s="16" t="str">
        <x:f>IF(OR(I106="N/A",I106=0),"N/A",J106/I106*100)</x:f>
        <x:v>N/A</x:v>
      </x:c>
      <x:c r="M106" s="16" t="str">
        <x:f>IF(OR(I106="N/A",I106=0),"N/A",K106/I106*100)</x:f>
        <x:v>N/A</x:v>
      </x:c>
      <x:c r="N106" s="19" t="n">
        <x:v>5.7</x:v>
      </x:c>
      <x:c r="O106" s="22"/>
    </x:row>
    <x:row r="107" ht="30" customHeight="1">
      <x:c r="A107" s="4" t="str">
        <x:v>COIN</x:v>
      </x:c>
      <x:c r="B107" s="4" t="str">
        <x:v>Coinbase</x:v>
      </x:c>
      <x:c r="C107" s="14" t="str">
        <x:v>N/A</x:v>
      </x:c>
      <x:c r="D107" s="4" t="str">
        <x:v>Financials</x:v>
      </x:c>
      <x:c r="E107" s="4" t="str">
        <x:v>Brian Armstrong</x:v>
      </x:c>
      <x:c r="F107" s="4" t="str">
        <x:v>Male</x:v>
      </x:c>
      <x:c r="G107" s="4" t="str">
        <x:v>White</x:v>
      </x:c>
      <x:c r="H107" s="14" t="str">
        <x:v>N/A</x:v>
      </x:c>
      <x:c r="I107" s="16" t="str">
        <x:v>N/A</x:v>
      </x:c>
      <x:c r="J107" s="16" t="str">
        <x:v>N/A</x:v>
      </x:c>
      <x:c r="K107" s="16" t="str">
        <x:v>N/A</x:v>
      </x:c>
      <x:c r="L107" s="16" t="str">
        <x:f>IF(OR(I107="N/A",I107=0),"N/A",J107/I107*100)</x:f>
        <x:v>N/A</x:v>
      </x:c>
      <x:c r="M107" s="16" t="str">
        <x:f>IF(OR(I107="N/A",I107=0),"N/A",K107/I107*100)</x:f>
        <x:v>N/A</x:v>
      </x:c>
      <x:c r="N107" s="19" t="n">
        <x:v>7.1</x:v>
      </x:c>
      <x:c r="O107" s="22"/>
    </x:row>
    <x:row r="108" ht="30" customHeight="1">
      <x:c r="A108" s="4" t="str">
        <x:v>COO</x:v>
      </x:c>
      <x:c r="B108" s="4" t="str">
        <x:v>Cooper Companies (The)</x:v>
      </x:c>
      <x:c r="C108" s="14" t="str">
        <x:v>N/A</x:v>
      </x:c>
      <x:c r="D108" s="4" t="str">
        <x:v>Health Care</x:v>
      </x:c>
      <x:c r="E108" s="4" t="str">
        <x:v>Albert White III</x:v>
      </x:c>
      <x:c r="F108" s="4" t="str">
        <x:v>Male</x:v>
      </x:c>
      <x:c r="G108" s="4" t="str">
        <x:v>White</x:v>
      </x:c>
      <x:c r="H108" s="14" t="n">
        <x:v>2018</x:v>
      </x:c>
      <x:c r="I108" s="16" t="n">
        <x:v>30.64516129032258</x:v>
      </x:c>
      <x:c r="J108" s="16" t="n">
        <x:v>27.823691460055095</x:v>
      </x:c>
      <x:c r="K108" s="16" t="n">
        <x:v>14.754098360655737</x:v>
      </x:c>
      <x:c r="L108" s="16" t="n">
        <x:f>IF(OR(I108="N/A",I108=0),"N/A",J108/I108*100)</x:f>
        <x:v>90.79309844860084</x:v>
      </x:c>
      <x:c r="M108" s="16" t="n">
        <x:f>IF(OR(I108="N/A",I108=0),"N/A",K108/I108*100)</x:f>
        <x:v>48.14495254529767</x:v>
      </x:c>
      <x:c r="N108" s="19" t="n">
        <x:v>6.9</x:v>
      </x:c>
      <x:c r="O108" s="22"/>
    </x:row>
    <x:row r="109" ht="30" customHeight="1">
      <x:c r="A109" s="4" t="str">
        <x:v>COP</x:v>
      </x:c>
      <x:c r="B109" s="4" t="str">
        <x:v>ConocoPhillips</x:v>
      </x:c>
      <x:c r="C109" s="14" t="n">
        <x:v>75</x:v>
      </x:c>
      <x:c r="D109" s="4" t="str">
        <x:v>Energy</x:v>
      </x:c>
      <x:c r="E109" s="4" t="str">
        <x:v>Ryan Lance</x:v>
      </x:c>
      <x:c r="F109" s="4" t="str">
        <x:v>Male</x:v>
      </x:c>
      <x:c r="G109" s="4" t="str">
        <x:v>White</x:v>
      </x:c>
      <x:c r="H109" s="14" t="n">
        <x:v>2012</x:v>
      </x:c>
      <x:c r="I109" s="16" t="n">
        <x:v>26.768000000000004</x:v>
      </x:c>
      <x:c r="J109" s="16" t="n">
        <x:v>21.008000000000003</x:v>
      </x:c>
      <x:c r="K109" s="16" t="n">
        <x:v>9.999999999999998</x:v>
      </x:c>
      <x:c r="L109" s="16" t="n">
        <x:f>IF(OR(I109="N/A",I109=0),"N/A",J109/I109*100)</x:f>
        <x:v>78.48176927674835</x:v>
      </x:c>
      <x:c r="M109" s="16" t="n">
        <x:f>IF(OR(I109="N/A",I109=0),"N/A",K109/I109*100)</x:f>
        <x:v>37.35803945008965</x:v>
      </x:c>
      <x:c r="N109" s="19" t="n">
        <x:v>9.4</x:v>
      </x:c>
      <x:c r="O109" s="22"/>
    </x:row>
    <x:row r="110" ht="30" customHeight="1">
      <x:c r="A110" s="4" t="str">
        <x:v>COR</x:v>
      </x:c>
      <x:c r="B110" s="4" t="str">
        <x:v>Cencora</x:v>
      </x:c>
      <x:c r="C110" s="14" t="n">
        <x:v>10</x:v>
      </x:c>
      <x:c r="D110" s="4" t="str">
        <x:v>Health Care</x:v>
      </x:c>
      <x:c r="E110" s="4" t="str">
        <x:v>Robert Mauch</x:v>
      </x:c>
      <x:c r="F110" s="4" t="str">
        <x:v>Male</x:v>
      </x:c>
      <x:c r="G110" s="4" t="str">
        <x:v>White</x:v>
      </x:c>
      <x:c r="H110" s="14" t="n">
        <x:v>2024</x:v>
      </x:c>
      <x:c r="I110" s="16" t="n">
        <x:v>37.178999999999995</x:v>
      </x:c>
      <x:c r="J110" s="16" t="n">
        <x:v>27.632</x:v>
      </x:c>
      <x:c r="K110" s="16" t="n">
        <x:v>17.525999999999996</x:v>
      </x:c>
      <x:c r="L110" s="16" t="n">
        <x:f>IF(OR(I110="N/A",I110=0),"N/A",J110/I110*100)</x:f>
        <x:v>74.32152559240433</x:v>
      </x:c>
      <x:c r="M110" s="16" t="n">
        <x:f>IF(OR(I110="N/A",I110=0),"N/A",K110/I110*100)</x:f>
        <x:v>47.13951424191075</x:v>
      </x:c>
      <x:c r="N110" s="19" t="n">
        <x:v>6.9</x:v>
      </x:c>
      <x:c r="O110" s="22"/>
    </x:row>
    <x:row r="111" ht="30" customHeight="1">
      <x:c r="A111" s="4" t="str">
        <x:v>COST</x:v>
      </x:c>
      <x:c r="B111" s="4" t="str">
        <x:v>Costco</x:v>
      </x:c>
      <x:c r="C111" s="14" t="n">
        <x:v>13</x:v>
      </x:c>
      <x:c r="D111" s="4" t="str">
        <x:v>Consumer Staples</x:v>
      </x:c>
      <x:c r="E111" s="4" t="str">
        <x:v>Ron Vachris</x:v>
      </x:c>
      <x:c r="F111" s="4" t="str">
        <x:v>Male</x:v>
      </x:c>
      <x:c r="G111" s="4" t="str">
        <x:v>White</x:v>
      </x:c>
      <x:c r="H111" s="14" t="n">
        <x:v>2024</x:v>
      </x:c>
      <x:c r="I111" s="16" t="n">
        <x:v>41.727000000000004</x:v>
      </x:c>
      <x:c r="J111" s="16" t="n">
        <x:v>39.361000000000004</x:v>
      </x:c>
      <x:c r="K111" s="16" t="n">
        <x:v>15.385000000000005</x:v>
      </x:c>
      <x:c r="L111" s="16" t="n">
        <x:f>IF(OR(I111="N/A",I111=0),"N/A",J111/I111*100)</x:f>
        <x:v>94.32981043449085</x:v>
      </x:c>
      <x:c r="M111" s="16" t="n">
        <x:f>IF(OR(I111="N/A",I111=0),"N/A",K111/I111*100)</x:f>
        <x:v>36.87061135475832</x:v>
      </x:c>
      <x:c r="N111" s="19" t="n">
        <x:v>6.3</x:v>
      </x:c>
      <x:c r="O111" s="22"/>
    </x:row>
    <x:row r="112" ht="30" customHeight="1">
      <x:c r="A112" s="4" t="str">
        <x:v>CPAY</x:v>
      </x:c>
      <x:c r="B112" s="4" t="str">
        <x:v>Corpay</x:v>
      </x:c>
      <x:c r="C112" s="14" t="str">
        <x:v>N/A</x:v>
      </x:c>
      <x:c r="D112" s="4" t="str">
        <x:v>Financials</x:v>
      </x:c>
      <x:c r="E112" s="4" t="str">
        <x:v>Ronald Clarke</x:v>
      </x:c>
      <x:c r="F112" s="4" t="str">
        <x:v>Male</x:v>
      </x:c>
      <x:c r="G112" s="4" t="str">
        <x:v>White</x:v>
      </x:c>
      <x:c r="H112" s="14" t="n">
        <x:v>2000</x:v>
      </x:c>
      <x:c r="I112" s="16" t="n">
        <x:v>31.949000000000005</x:v>
      </x:c>
      <x:c r="J112" s="16" t="n">
        <x:v>24.846</x:v>
      </x:c>
      <x:c r="K112" s="16" t="n">
        <x:v>13.636000000000003</x:v>
      </x:c>
      <x:c r="L112" s="16" t="n">
        <x:f>IF(OR(I112="N/A",I112=0),"N/A",J112/I112*100)</x:f>
        <x:v>77.76769225953862</x:v>
      </x:c>
      <x:c r="M112" s="16" t="n">
        <x:f>IF(OR(I112="N/A",I112=0),"N/A",K112/I112*100)</x:f>
        <x:v>42.6805220820683</x:v>
      </x:c>
      <x:c r="N112" s="19" t="n">
        <x:v>7.1</x:v>
      </x:c>
      <x:c r="O112" s="22"/>
    </x:row>
    <x:row r="113" ht="30" customHeight="1">
      <x:c r="A113" s="4" t="str">
        <x:v>CPRT</x:v>
      </x:c>
      <x:c r="B113" s="4" t="str">
        <x:v>Copart</x:v>
      </x:c>
      <x:c r="C113" s="14" t="str">
        <x:v>N/A</x:v>
      </x:c>
      <x:c r="D113" s="4" t="str">
        <x:v>Industrials</x:v>
      </x:c>
      <x:c r="E113" s="4" t="str">
        <x:v>Jeff Liaw</x:v>
      </x:c>
      <x:c r="F113" s="4" t="str">
        <x:v>Male</x:v>
      </x:c>
      <x:c r="G113" s="4" t="str">
        <x:v>East Asian</x:v>
      </x:c>
      <x:c r="H113" s="14" t="n">
        <x:v>2024</x:v>
      </x:c>
      <x:c r="I113" s="16" t="str">
        <x:v>N/A</x:v>
      </x:c>
      <x:c r="J113" s="16" t="str">
        <x:v>N/A</x:v>
      </x:c>
      <x:c r="K113" s="16" t="str">
        <x:v>N/A</x:v>
      </x:c>
      <x:c r="L113" s="16" t="str">
        <x:f>IF(OR(I113="N/A",I113=0),"N/A",J113/I113*100)</x:f>
        <x:v>N/A</x:v>
      </x:c>
      <x:c r="M113" s="16" t="str">
        <x:f>IF(OR(I113="N/A",I113=0),"N/A",K113/I113*100)</x:f>
        <x:v>N/A</x:v>
      </x:c>
      <x:c r="N113" s="19" t="n">
        <x:v>9.4</x:v>
      </x:c>
      <x:c r="O113" s="22"/>
    </x:row>
    <x:row r="114" ht="30" customHeight="1">
      <x:c r="A114" s="4" t="str">
        <x:v>CPT</x:v>
      </x:c>
      <x:c r="B114" s="4" t="str">
        <x:v>Camden Property Trust</x:v>
      </x:c>
      <x:c r="C114" s="14" t="str">
        <x:v>N/A</x:v>
      </x:c>
      <x:c r="D114" s="4" t="str">
        <x:v>Real Estate</x:v>
      </x:c>
      <x:c r="E114" s="4" t="str">
        <x:v>Richard Campo</x:v>
      </x:c>
      <x:c r="F114" s="4" t="str">
        <x:v>Male</x:v>
      </x:c>
      <x:c r="G114" s="4" t="str">
        <x:v>White</x:v>
      </x:c>
      <x:c r="H114" s="14" t="str">
        <x:v>N/A</x:v>
      </x:c>
      <x:c r="I114" s="16" t="n">
        <x:v>47.2972972972973</x:v>
      </x:c>
      <x:c r="J114" s="16" t="n">
        <x:v>42.414860681114554</x:v>
      </x:c>
      <x:c r="K114" s="16" t="n">
        <x:v>9.75609756097561</x:v>
      </x:c>
      <x:c r="L114" s="16" t="n">
        <x:f>IF(OR(I114="N/A",I114=0),"N/A",J114/I114*100)</x:f>
        <x:v>89.67713401149933</x:v>
      </x:c>
      <x:c r="M114" s="16" t="n">
        <x:f>IF(OR(I114="N/A",I114=0),"N/A",K114/I114*100)</x:f>
        <x:v>20.627177700348433</x:v>
      </x:c>
      <x:c r="N114" s="19" t="n">
        <x:v>6.4</x:v>
      </x:c>
      <x:c r="O114" s="22"/>
    </x:row>
    <x:row r="115" ht="30" customHeight="1">
      <x:c r="A115" s="4" t="str">
        <x:v>CRH</x:v>
      </x:c>
      <x:c r="B115" s="4" t="str">
        <x:v>CRH plc</x:v>
      </x:c>
      <x:c r="C115" s="14" t="str">
        <x:v>N/A</x:v>
      </x:c>
      <x:c r="D115" s="4" t="str">
        <x:v>Materials</x:v>
      </x:c>
      <x:c r="E115" s="4" t="str">
        <x:v>Jim Mintern</x:v>
      </x:c>
      <x:c r="F115" s="4" t="str">
        <x:v>Male</x:v>
      </x:c>
      <x:c r="G115" s="4" t="str">
        <x:v>White</x:v>
      </x:c>
      <x:c r="H115" s="14" t="n">
        <x:v>2025</x:v>
      </x:c>
      <x:c r="I115" s="16" t="str">
        <x:v>N/A</x:v>
      </x:c>
      <x:c r="J115" s="16" t="str">
        <x:v>N/A</x:v>
      </x:c>
      <x:c r="K115" s="16" t="str">
        <x:v>N/A</x:v>
      </x:c>
      <x:c r="L115" s="16" t="str">
        <x:f>IF(OR(I115="N/A",I115=0),"N/A",J115/I115*100)</x:f>
        <x:v>N/A</x:v>
      </x:c>
      <x:c r="M115" s="16" t="str">
        <x:f>IF(OR(I115="N/A",I115=0),"N/A",K115/I115*100)</x:f>
        <x:v>N/A</x:v>
      </x:c>
      <x:c r="N115" s="19" t="n">
        <x:v>9.4</x:v>
      </x:c>
      <x:c r="O115" s="22"/>
    </x:row>
    <x:row r="116" ht="30" customHeight="1">
      <x:c r="A116" s="4" t="str">
        <x:v>CRL</x:v>
      </x:c>
      <x:c r="B116" s="4" t="str">
        <x:v>Charles River Laboratories</x:v>
      </x:c>
      <x:c r="C116" s="14" t="str">
        <x:v>N/A</x:v>
      </x:c>
      <x:c r="D116" s="4" t="str">
        <x:v>Health Care</x:v>
      </x:c>
      <x:c r="E116" s="4" t="str">
        <x:v>Birgit Girshick</x:v>
      </x:c>
      <x:c r="F116" s="4" t="str">
        <x:v>Female</x:v>
      </x:c>
      <x:c r="G116" s="4" t="str">
        <x:v>White</x:v>
      </x:c>
      <x:c r="H116" s="14" t="n">
        <x:v>2026</x:v>
      </x:c>
      <x:c r="I116" s="16" t="n">
        <x:v>25.81</x:v>
      </x:c>
      <x:c r="J116" s="16" t="n">
        <x:v>17.988000000000003</x:v>
      </x:c>
      <x:c r="K116" s="16" t="n">
        <x:v>12.607000000000001</x:v>
      </x:c>
      <x:c r="L116" s="16" t="n">
        <x:f>IF(OR(I116="N/A",I116=0),"N/A",J116/I116*100)</x:f>
        <x:v>69.69391708640063</x:v>
      </x:c>
      <x:c r="M116" s="16" t="n">
        <x:f>IF(OR(I116="N/A",I116=0),"N/A",K116/I116*100)</x:f>
        <x:v>48.84540875629602</x:v>
      </x:c>
      <x:c r="N116" s="19" t="n">
        <x:v>6.9</x:v>
      </x:c>
      <x:c r="O116" s="22"/>
    </x:row>
    <x:row r="117" ht="30" customHeight="1">
      <x:c r="A117" s="4" t="str">
        <x:v>CRM</x:v>
      </x:c>
      <x:c r="B117" s="4" t="str">
        <x:v>Salesforce</x:v>
      </x:c>
      <x:c r="C117" s="14" t="n">
        <x:v>114</x:v>
      </x:c>
      <x:c r="D117" s="4" t="str">
        <x:v>Information Technology</x:v>
      </x:c>
      <x:c r="E117" s="4" t="str">
        <x:v>Marc Benioff</x:v>
      </x:c>
      <x:c r="F117" s="4" t="str">
        <x:v>Male</x:v>
      </x:c>
      <x:c r="G117" s="4" t="str">
        <x:v>White</x:v>
      </x:c>
      <x:c r="H117" s="14" t="str">
        <x:v>N/A</x:v>
      </x:c>
      <x:c r="I117" s="16" t="n">
        <x:v>50.522</x:v>
      </x:c>
      <x:c r="J117" s="16" t="n">
        <x:v>35.889</x:v>
      </x:c>
      <x:c r="K117" s="16" t="n">
        <x:v>22.131999999999998</x:v>
      </x:c>
      <x:c r="L117" s="16" t="n">
        <x:f>IF(OR(I117="N/A",I117=0),"N/A",J117/I117*100)</x:f>
        <x:v>71.03638019080798</x:v>
      </x:c>
      <x:c r="M117" s="16" t="n">
        <x:f>IF(OR(I117="N/A",I117=0),"N/A",K117/I117*100)</x:f>
        <x:v>43.80665848541229</x:v>
      </x:c>
      <x:c r="N117" s="19" t="n">
        <x:v>5.7</x:v>
      </x:c>
      <x:c r="O117" s="22"/>
    </x:row>
    <x:row r="118" ht="30" customHeight="1">
      <x:c r="A118" s="4" t="str">
        <x:v>CRWD</x:v>
      </x:c>
      <x:c r="B118" s="4" t="str">
        <x:v>CrowdStrike</x:v>
      </x:c>
      <x:c r="C118" s="14" t="str">
        <x:v>N/A</x:v>
      </x:c>
      <x:c r="D118" s="4" t="str">
        <x:v>Information Technology</x:v>
      </x:c>
      <x:c r="E118" s="4" t="str">
        <x:v>George Kurtz</x:v>
      </x:c>
      <x:c r="F118" s="4" t="str">
        <x:v>Male</x:v>
      </x:c>
      <x:c r="G118" s="4" t="str">
        <x:v>White</x:v>
      </x:c>
      <x:c r="H118" s="14" t="str">
        <x:v>N/A</x:v>
      </x:c>
      <x:c r="I118" s="16" t="n">
        <x:v>36.7382472431805</x:v>
      </x:c>
      <x:c r="J118" s="16" t="n">
        <x:v>30.38095238095238</x:v>
      </x:c>
      <x:c r="K118" s="16" t="n">
        <x:v>26.446280991735538</x:v>
      </x:c>
      <x:c r="L118" s="16" t="n">
        <x:f>IF(OR(I118="N/A",I118=0),"N/A",J118/I118*100)</x:f>
        <x:v>82.69570450613102</x:v>
      </x:c>
      <x:c r="M118" s="16" t="n">
        <x:f>IF(OR(I118="N/A",I118=0),"N/A",K118/I118*100)</x:f>
        <x:v>71.98569059835755</x:v>
      </x:c>
      <x:c r="N118" s="19" t="n">
        <x:v>5.7</x:v>
      </x:c>
      <x:c r="O118" s="22"/>
    </x:row>
    <x:row r="119" ht="30" customHeight="1">
      <x:c r="A119" s="4" t="str">
        <x:v>CSCO</x:v>
      </x:c>
      <x:c r="B119" s="4" t="str">
        <x:v>Cisco</x:v>
      </x:c>
      <x:c r="C119" s="14" t="n">
        <x:v>83</x:v>
      </x:c>
      <x:c r="D119" s="4" t="str">
        <x:v>Information Technology</x:v>
      </x:c>
      <x:c r="E119" s="4" t="str">
        <x:v>Charles Robbins</x:v>
      </x:c>
      <x:c r="F119" s="4" t="str">
        <x:v>Male</x:v>
      </x:c>
      <x:c r="G119" s="4" t="str">
        <x:v>White</x:v>
      </x:c>
      <x:c r="H119" s="14" t="n">
        <x:v>2015</x:v>
      </x:c>
      <x:c r="I119" s="16" t="n">
        <x:v>57.14900000000001</x:v>
      </x:c>
      <x:c r="J119" s="16" t="n">
        <x:v>42.832</x:v>
      </x:c>
      <x:c r="K119" s="16" t="n">
        <x:v>39.025</x:v>
      </x:c>
      <x:c r="L119" s="16" t="n">
        <x:f>IF(OR(I119="N/A",I119=0),"N/A",J119/I119*100)</x:f>
        <x:v>74.94794309611716</x:v>
      </x:c>
      <x:c r="M119" s="16" t="n">
        <x:f>IF(OR(I119="N/A",I119=0),"N/A",K119/I119*100)</x:f>
        <x:v>68.2864092110098</x:v>
      </x:c>
      <x:c r="N119" s="19" t="n">
        <x:v>5.7</x:v>
      </x:c>
      <x:c r="O119" s="22"/>
    </x:row>
    <x:row r="120" ht="30" customHeight="1">
      <x:c r="A120" s="4" t="str">
        <x:v>CSGP</x:v>
      </x:c>
      <x:c r="B120" s="4" t="str">
        <x:v>CoStar Group</x:v>
      </x:c>
      <x:c r="C120" s="14" t="str">
        <x:v>N/A</x:v>
      </x:c>
      <x:c r="D120" s="4" t="str">
        <x:v>Real Estate</x:v>
      </x:c>
      <x:c r="E120" s="4" t="str">
        <x:v>Andrew Florance</x:v>
      </x:c>
      <x:c r="F120" s="4" t="str">
        <x:v>Male</x:v>
      </x:c>
      <x:c r="G120" s="4" t="str">
        <x:v>White</x:v>
      </x:c>
      <x:c r="H120" s="14" t="str">
        <x:v>N/A</x:v>
      </x:c>
      <x:c r="I120" s="16" t="str">
        <x:v>N/A</x:v>
      </x:c>
      <x:c r="J120" s="16" t="str">
        <x:v>N/A</x:v>
      </x:c>
      <x:c r="K120" s="16" t="str">
        <x:v>N/A</x:v>
      </x:c>
      <x:c r="L120" s="16" t="str">
        <x:f>IF(OR(I120="N/A",I120=0),"N/A",J120/I120*100)</x:f>
        <x:v>N/A</x:v>
      </x:c>
      <x:c r="M120" s="16" t="str">
        <x:f>IF(OR(I120="N/A",I120=0),"N/A",K120/I120*100)</x:f>
        <x:v>N/A</x:v>
      </x:c>
      <x:c r="N120" s="19" t="n">
        <x:v>6.4</x:v>
      </x:c>
      <x:c r="O120" s="22"/>
    </x:row>
    <x:row r="121" ht="30" customHeight="1">
      <x:c r="A121" s="4" t="str">
        <x:v>CSX</x:v>
      </x:c>
      <x:c r="B121" s="4" t="str">
        <x:v>CSX Corporation</x:v>
      </x:c>
      <x:c r="C121" s="14" t="n">
        <x:v>324</x:v>
      </x:c>
      <x:c r="D121" s="4" t="str">
        <x:v>Industrials</x:v>
      </x:c>
      <x:c r="E121" s="4" t="str">
        <x:v>Steve Angel</x:v>
      </x:c>
      <x:c r="F121" s="4" t="str">
        <x:v>Male</x:v>
      </x:c>
      <x:c r="G121" s="4" t="str">
        <x:v>White</x:v>
      </x:c>
      <x:c r="H121" s="14" t="n">
        <x:v>2025</x:v>
      </x:c>
      <x:c r="I121" s="16" t="n">
        <x:v>28.969</x:v>
      </x:c>
      <x:c r="J121" s="16" t="n">
        <x:v>32.483</x:v>
      </x:c>
      <x:c r="K121" s="16" t="n">
        <x:v>15.481999999999996</x:v>
      </x:c>
      <x:c r="L121" s="16" t="n">
        <x:f>IF(OR(I121="N/A",I121=0),"N/A",J121/I121*100)</x:f>
        <x:v>112.13020815354342</x:v>
      </x:c>
      <x:c r="M121" s="16" t="n">
        <x:f>IF(OR(I121="N/A",I121=0),"N/A",K121/I121*100)</x:f>
        <x:v>53.4433359798405</x:v>
      </x:c>
      <x:c r="N121" s="19" t="n">
        <x:v>9.4</x:v>
      </x:c>
      <x:c r="O121" s="22"/>
    </x:row>
    <x:row r="122" ht="30" customHeight="1">
      <x:c r="A122" s="4" t="str">
        <x:v>CTAS</x:v>
      </x:c>
      <x:c r="B122" s="4" t="str">
        <x:v>Cintas</x:v>
      </x:c>
      <x:c r="C122" s="14" t="n">
        <x:v>412</x:v>
      </x:c>
      <x:c r="D122" s="4" t="str">
        <x:v>Industrials</x:v>
      </x:c>
      <x:c r="E122" s="4" t="str">
        <x:v>Todd Schneider</x:v>
      </x:c>
      <x:c r="F122" s="4" t="str">
        <x:v>Male</x:v>
      </x:c>
      <x:c r="G122" s="4" t="str">
        <x:v>White</x:v>
      </x:c>
      <x:c r="H122" s="14" t="n">
        <x:v>2021</x:v>
      </x:c>
      <x:c r="I122" s="16" t="str">
        <x:v>N/A</x:v>
      </x:c>
      <x:c r="J122" s="16" t="str">
        <x:v>N/A</x:v>
      </x:c>
      <x:c r="K122" s="16" t="str">
        <x:v>N/A</x:v>
      </x:c>
      <x:c r="L122" s="16" t="str">
        <x:f>IF(OR(I122="N/A",I122=0),"N/A",J122/I122*100)</x:f>
        <x:v>N/A</x:v>
      </x:c>
      <x:c r="M122" s="16" t="str">
        <x:f>IF(OR(I122="N/A",I122=0),"N/A",K122/I122*100)</x:f>
        <x:v>N/A</x:v>
      </x:c>
      <x:c r="N122" s="19" t="n">
        <x:v>5.9</x:v>
      </x:c>
      <x:c r="O122" s="22"/>
    </x:row>
    <x:row r="123" ht="30" customHeight="1">
      <x:c r="A123" s="4" t="str">
        <x:v>CTSH</x:v>
      </x:c>
      <x:c r="B123" s="4" t="str">
        <x:v>Cognizant</x:v>
      </x:c>
      <x:c r="C123" s="14" t="n">
        <x:v>216</x:v>
      </x:c>
      <x:c r="D123" s="4" t="str">
        <x:v>Information Technology</x:v>
      </x:c>
      <x:c r="E123" s="4" t="str">
        <x:v>Ravi Kumar S</x:v>
      </x:c>
      <x:c r="F123" s="4" t="str">
        <x:v>Male</x:v>
      </x:c>
      <x:c r="G123" s="4" t="str">
        <x:v>South Asian</x:v>
      </x:c>
      <x:c r="H123" s="14" t="n">
        <x:v>2023</x:v>
      </x:c>
      <x:c r="I123" s="16" t="str">
        <x:v>N/A</x:v>
      </x:c>
      <x:c r="J123" s="16" t="str">
        <x:v>N/A</x:v>
      </x:c>
      <x:c r="K123" s="16" t="str">
        <x:v>N/A</x:v>
      </x:c>
      <x:c r="L123" s="16" t="str">
        <x:f>IF(OR(I123="N/A",I123=0),"N/A",J123/I123*100)</x:f>
        <x:v>N/A</x:v>
      </x:c>
      <x:c r="M123" s="16" t="str">
        <x:f>IF(OR(I123="N/A",I123=0),"N/A",K123/I123*100)</x:f>
        <x:v>N/A</x:v>
      </x:c>
      <x:c r="N123" s="19" t="n">
        <x:v>5.7</x:v>
      </x:c>
      <x:c r="O123" s="22"/>
    </x:row>
    <x:row r="124" ht="30" customHeight="1">
      <x:c r="A124" s="4" t="str">
        <x:v>CTVA</x:v>
      </x:c>
      <x:c r="B124" s="4" t="str">
        <x:v>Corteva</x:v>
      </x:c>
      <x:c r="C124" s="14" t="n">
        <x:v>254</x:v>
      </x:c>
      <x:c r="D124" s="4" t="str">
        <x:v>Materials</x:v>
      </x:c>
      <x:c r="E124" s="4" t="str">
        <x:v>Chuck Magro</x:v>
      </x:c>
      <x:c r="F124" s="4" t="str">
        <x:v>Male</x:v>
      </x:c>
      <x:c r="G124" s="4" t="str">
        <x:v>White</x:v>
      </x:c>
      <x:c r="H124" s="14" t="n">
        <x:v>2021</x:v>
      </x:c>
      <x:c r="I124" s="16" t="n">
        <x:v>18.926</x:v>
      </x:c>
      <x:c r="J124" s="16" t="n">
        <x:v>12.141999999999998</x:v>
      </x:c>
      <x:c r="K124" s="16" t="n">
        <x:v>23.81</x:v>
      </x:c>
      <x:c r="L124" s="16" t="n">
        <x:f>IF(OR(I124="N/A",I124=0),"N/A",J124/I124*100)</x:f>
        <x:v>64.15513050829546</x:v>
      </x:c>
      <x:c r="M124" s="16" t="n">
        <x:f>IF(OR(I124="N/A",I124=0),"N/A",K124/I124*100)</x:f>
        <x:v>125.80576984043115</x:v>
      </x:c>
      <x:c r="N124" s="19" t="n">
        <x:v>9.4</x:v>
      </x:c>
      <x:c r="O124" s="22"/>
    </x:row>
    <x:row r="125" ht="30" customHeight="1">
      <x:c r="A125" s="4" t="str">
        <x:v>CVNA</x:v>
      </x:c>
      <x:c r="B125" s="4" t="str">
        <x:v>Carvana</x:v>
      </x:c>
      <x:c r="C125" s="14" t="n">
        <x:v>220</x:v>
      </x:c>
      <x:c r="D125" s="4" t="str">
        <x:v>Consumer Discretionary</x:v>
      </x:c>
      <x:c r="E125" s="4" t="str">
        <x:v>Ernest Garcia III</x:v>
      </x:c>
      <x:c r="F125" s="4" t="str">
        <x:v>Male</x:v>
      </x:c>
      <x:c r="G125" s="4" t="str">
        <x:v>White</x:v>
      </x:c>
      <x:c r="H125" s="14" t="str">
        <x:v>N/A</x:v>
      </x:c>
      <x:c r="I125" s="16" t="str">
        <x:v>N/A</x:v>
      </x:c>
      <x:c r="J125" s="16" t="str">
        <x:v>N/A</x:v>
      </x:c>
      <x:c r="K125" s="16" t="str">
        <x:v>N/A</x:v>
      </x:c>
      <x:c r="L125" s="16" t="str">
        <x:f>IF(OR(I125="N/A",I125=0),"N/A",J125/I125*100)</x:f>
        <x:v>N/A</x:v>
      </x:c>
      <x:c r="M125" s="16" t="str">
        <x:f>IF(OR(I125="N/A",I125=0),"N/A",K125/I125*100)</x:f>
        <x:v>N/A</x:v>
      </x:c>
      <x:c r="N125" s="19" t="n">
        <x:v>6.3</x:v>
      </x:c>
      <x:c r="O125" s="22"/>
    </x:row>
    <x:row r="126" ht="30" customHeight="1">
      <x:c r="A126" s="4" t="str">
        <x:v>CVS</x:v>
      </x:c>
      <x:c r="B126" s="4" t="str">
        <x:v>CVS Health</x:v>
      </x:c>
      <x:c r="C126" s="14" t="n">
        <x:v>6</x:v>
      </x:c>
      <x:c r="D126" s="4" t="str">
        <x:v>Health Care</x:v>
      </x:c>
      <x:c r="E126" s="4" t="str">
        <x:v>David Joyner</x:v>
      </x:c>
      <x:c r="F126" s="4" t="str">
        <x:v>Male</x:v>
      </x:c>
      <x:c r="G126" s="4" t="str">
        <x:v>Black / African American</x:v>
      </x:c>
      <x:c r="H126" s="14" t="n">
        <x:v>2024</x:v>
      </x:c>
      <x:c r="I126" s="16" t="n">
        <x:v>39.379</x:v>
      </x:c>
      <x:c r="J126" s="16" t="n">
        <x:v>38.939</x:v>
      </x:c>
      <x:c r="K126" s="16" t="n">
        <x:v>17.091</x:v>
      </x:c>
      <x:c r="L126" s="16" t="n">
        <x:f>IF(OR(I126="N/A",I126=0),"N/A",J126/I126*100)</x:f>
        <x:v>98.88265319078697</x:v>
      </x:c>
      <x:c r="M126" s="16" t="n">
        <x:f>IF(OR(I126="N/A",I126=0),"N/A",K126/I126*100)</x:f>
        <x:v>43.40130526422713</x:v>
      </x:c>
      <x:c r="N126" s="19" t="n">
        <x:v>6.9</x:v>
      </x:c>
      <x:c r="O126" s="22"/>
    </x:row>
    <x:row r="127" ht="30" customHeight="1">
      <x:c r="A127" s="4" t="str">
        <x:v>CVX</x:v>
      </x:c>
      <x:c r="B127" s="4" t="str">
        <x:v>Chevron Corporation</x:v>
      </x:c>
      <x:c r="C127" s="14" t="n">
        <x:v>21</x:v>
      </x:c>
      <x:c r="D127" s="4" t="str">
        <x:v>Energy</x:v>
      </x:c>
      <x:c r="E127" s="4" t="str">
        <x:v>Michael Wirth</x:v>
      </x:c>
      <x:c r="F127" s="4" t="str">
        <x:v>Male</x:v>
      </x:c>
      <x:c r="G127" s="4" t="str">
        <x:v>White</x:v>
      </x:c>
      <x:c r="H127" s="14" t="n">
        <x:v>2018</x:v>
      </x:c>
      <x:c r="I127" s="16" t="n">
        <x:v>38.942</x:v>
      </x:c>
      <x:c r="J127" s="16" t="n">
        <x:v>36.138999999999996</x:v>
      </x:c>
      <x:c r="K127" s="16" t="n">
        <x:v>25.744</x:v>
      </x:c>
      <x:c r="L127" s="16" t="n">
        <x:f>IF(OR(I127="N/A",I127=0),"N/A",J127/I127*100)</x:f>
        <x:v>92.80211596733604</x:v>
      </x:c>
      <x:c r="M127" s="16" t="n">
        <x:f>IF(OR(I127="N/A",I127=0),"N/A",K127/I127*100)</x:f>
        <x:v>66.10857172204817</x:v>
      </x:c>
      <x:c r="N127" s="19" t="n">
        <x:v>9.4</x:v>
      </x:c>
      <x:c r="O127" s="22"/>
    </x:row>
    <x:row r="128" ht="30" customHeight="1">
      <x:c r="A128" s="4" t="str">
        <x:v>D</x:v>
      </x:c>
      <x:c r="B128" s="4" t="str">
        <x:v>Dominion Energy</x:v>
      </x:c>
      <x:c r="C128" s="14" t="n">
        <x:v>272</x:v>
      </x:c>
      <x:c r="D128" s="4" t="str">
        <x:v>Utilities</x:v>
      </x:c>
      <x:c r="E128" s="4" t="str">
        <x:v>Robert Blue</x:v>
      </x:c>
      <x:c r="F128" s="4" t="str">
        <x:v>Male</x:v>
      </x:c>
      <x:c r="G128" s="4" t="str">
        <x:v>White</x:v>
      </x:c>
      <x:c r="H128" s="14" t="n">
        <x:v>2023</x:v>
      </x:c>
      <x:c r="I128" s="16" t="n">
        <x:v>21.445000000000004</x:v>
      </x:c>
      <x:c r="J128" s="16" t="n">
        <x:v>13.873000000000001</x:v>
      </x:c>
      <x:c r="K128" s="16" t="n">
        <x:v>14.000000000000002</x:v>
      </x:c>
      <x:c r="L128" s="16" t="n">
        <x:f>IF(OR(I128="N/A",I128=0),"N/A",J128/I128*100)</x:f>
        <x:v>64.69107017952902</x:v>
      </x:c>
      <x:c r="M128" s="16" t="n">
        <x:f>IF(OR(I128="N/A",I128=0),"N/A",K128/I128*100)</x:f>
        <x:v>65.28328281650734</x:v>
      </x:c>
      <x:c r="N128" s="19" t="n">
        <x:v>6.3</x:v>
      </x:c>
      <x:c r="O128" s="22"/>
    </x:row>
    <x:row r="129" ht="30" customHeight="1">
      <x:c r="A129" s="4" t="str">
        <x:v>DAL</x:v>
      </x:c>
      <x:c r="B129" s="4" t="str">
        <x:v>Delta Air Lines</x:v>
      </x:c>
      <x:c r="C129" s="14" t="n">
        <x:v>71</x:v>
      </x:c>
      <x:c r="D129" s="4" t="str">
        <x:v>Industrials</x:v>
      </x:c>
      <x:c r="E129" s="4" t="str">
        <x:v>Edward Bastian</x:v>
      </x:c>
      <x:c r="F129" s="4" t="str">
        <x:v>Male</x:v>
      </x:c>
      <x:c r="G129" s="4" t="str">
        <x:v>White</x:v>
      </x:c>
      <x:c r="H129" s="14" t="n">
        <x:v>2016</x:v>
      </x:c>
      <x:c r="I129" s="16" t="n">
        <x:v>15.810000000000002</x:v>
      </x:c>
      <x:c r="J129" s="16" t="n">
        <x:v>38.353</x:v>
      </x:c>
      <x:c r="K129" s="16" t="n">
        <x:v>24.124999999999996</x:v>
      </x:c>
      <x:c r="L129" s="16" t="n">
        <x:f>IF(OR(I129="N/A",I129=0),"N/A",J129/I129*100)</x:f>
        <x:v>242.58697027197974</x:v>
      </x:c>
      <x:c r="M129" s="16" t="n">
        <x:f>IF(OR(I129="N/A",I129=0),"N/A",K129/I129*100)</x:f>
        <x:v>152.59329538266914</x:v>
      </x:c>
      <x:c r="N129" s="19" t="n">
        <x:v>6.3</x:v>
      </x:c>
      <x:c r="O129" s="22"/>
    </x:row>
    <x:row r="130" ht="30" customHeight="1">
      <x:c r="A130" s="4" t="str">
        <x:v>DASH</x:v>
      </x:c>
      <x:c r="B130" s="4" t="str">
        <x:v>DoorDash</x:v>
      </x:c>
      <x:c r="C130" s="14" t="n">
        <x:v>329</x:v>
      </x:c>
      <x:c r="D130" s="4" t="str">
        <x:v>Consumer Discretionary</x:v>
      </x:c>
      <x:c r="E130" s="4" t="str">
        <x:v>Tony Xu</x:v>
      </x:c>
      <x:c r="F130" s="4" t="str">
        <x:v>Male</x:v>
      </x:c>
      <x:c r="G130" s="4" t="str">
        <x:v>East Asian</x:v>
      </x:c>
      <x:c r="H130" s="14" t="str">
        <x:v>N/A</x:v>
      </x:c>
      <x:c r="I130" s="16" t="str">
        <x:v>N/A</x:v>
      </x:c>
      <x:c r="J130" s="16" t="str">
        <x:v>N/A</x:v>
      </x:c>
      <x:c r="K130" s="16" t="str">
        <x:v>N/A</x:v>
      </x:c>
      <x:c r="L130" s="16" t="str">
        <x:f>IF(OR(I130="N/A",I130=0),"N/A",J130/I130*100)</x:f>
        <x:v>N/A</x:v>
      </x:c>
      <x:c r="M130" s="16" t="str">
        <x:f>IF(OR(I130="N/A",I130=0),"N/A",K130/I130*100)</x:f>
        <x:v>N/A</x:v>
      </x:c>
      <x:c r="N130" s="19" t="n">
        <x:v>6.3</x:v>
      </x:c>
      <x:c r="O130" s="22"/>
    </x:row>
    <x:row r="131" ht="30" customHeight="1">
      <x:c r="A131" s="4" t="str">
        <x:v>DD</x:v>
      </x:c>
      <x:c r="B131" s="4" t="str">
        <x:v>DuPont</x:v>
      </x:c>
      <x:c r="C131" s="14" t="n">
        <x:v>481</x:v>
      </x:c>
      <x:c r="D131" s="4" t="str">
        <x:v>Materials</x:v>
      </x:c>
      <x:c r="E131" s="4" t="str">
        <x:v>Lori D. Koch</x:v>
      </x:c>
      <x:c r="F131" s="4" t="str">
        <x:v>Female</x:v>
      </x:c>
      <x:c r="G131" s="4" t="str">
        <x:v>White</x:v>
      </x:c>
      <x:c r="H131" s="14" t="n">
        <x:v>2024</x:v>
      </x:c>
      <x:c r="I131" s="16" t="n">
        <x:v>24.978</x:v>
      </x:c>
      <x:c r="J131" s="16" t="n">
        <x:v>24.758999999999997</x:v>
      </x:c>
      <x:c r="K131" s="16" t="n">
        <x:v>26.561999999999998</x:v>
      </x:c>
      <x:c r="L131" s="16" t="n">
        <x:f>IF(OR(I131="N/A",I131=0),"N/A",J131/I131*100)</x:f>
        <x:v>99.12322844102809</x:v>
      </x:c>
      <x:c r="M131" s="16" t="n">
        <x:f>IF(OR(I131="N/A",I131=0),"N/A",K131/I131*100)</x:f>
        <x:v>106.34158059092</x:v>
      </x:c>
      <x:c r="N131" s="19" t="n">
        <x:v>9.4</x:v>
      </x:c>
      <x:c r="O131" s="22"/>
    </x:row>
    <x:row r="132" ht="30" customHeight="1">
      <x:c r="A132" s="4" t="str">
        <x:v>DDOG</x:v>
      </x:c>
      <x:c r="B132" s="4" t="str">
        <x:v>Datadog</x:v>
      </x:c>
      <x:c r="C132" s="14" t="str">
        <x:v>N/A</x:v>
      </x:c>
      <x:c r="D132" s="4" t="str">
        <x:v>Information Technology</x:v>
      </x:c>
      <x:c r="E132" s="4" t="str">
        <x:v>Olivier Pomel</x:v>
      </x:c>
      <x:c r="F132" s="4" t="str">
        <x:v>Male</x:v>
      </x:c>
      <x:c r="G132" s="4" t="str">
        <x:v>White</x:v>
      </x:c>
      <x:c r="H132" s="14" t="str">
        <x:v>N/A</x:v>
      </x:c>
      <x:c r="I132" s="16" t="str">
        <x:v>N/A</x:v>
      </x:c>
      <x:c r="J132" s="16" t="str">
        <x:v>N/A</x:v>
      </x:c>
      <x:c r="K132" s="16" t="str">
        <x:v>N/A</x:v>
      </x:c>
      <x:c r="L132" s="16" t="str">
        <x:f>IF(OR(I132="N/A",I132=0),"N/A",J132/I132*100)</x:f>
        <x:v>N/A</x:v>
      </x:c>
      <x:c r="M132" s="16" t="str">
        <x:f>IF(OR(I132="N/A",I132=0),"N/A",K132/I132*100)</x:f>
        <x:v>N/A</x:v>
      </x:c>
      <x:c r="N132" s="19" t="n">
        <x:v>5.7</x:v>
      </x:c>
      <x:c r="O132" s="22"/>
    </x:row>
    <x:row r="133" ht="30" customHeight="1">
      <x:c r="A133" s="4" t="str">
        <x:v>DE</x:v>
      </x:c>
      <x:c r="B133" s="4" t="str">
        <x:v>Deere &amp; Company</x:v>
      </x:c>
      <x:c r="C133" s="14" t="n">
        <x:v>102</x:v>
      </x:c>
      <x:c r="D133" s="4" t="str">
        <x:v>Industrials</x:v>
      </x:c>
      <x:c r="E133" s="4" t="str">
        <x:v>John May</x:v>
      </x:c>
      <x:c r="F133" s="4" t="str">
        <x:v>Male</x:v>
      </x:c>
      <x:c r="G133" s="4" t="str">
        <x:v>White</x:v>
      </x:c>
      <x:c r="H133" s="14" t="n">
        <x:v>2019</x:v>
      </x:c>
      <x:c r="I133" s="16" t="n">
        <x:v>13.595999999999997</x:v>
      </x:c>
      <x:c r="J133" s="16" t="n">
        <x:v>10.629</x:v>
      </x:c>
      <x:c r="K133" s="16" t="n">
        <x:v>14.285999999999998</x:v>
      </x:c>
      <x:c r="L133" s="16" t="n">
        <x:f>IF(OR(I133="N/A",I133=0),"N/A",J133/I133*100)</x:f>
        <x:v>78.17740511915271</x:v>
      </x:c>
      <x:c r="M133" s="16" t="n">
        <x:f>IF(OR(I133="N/A",I133=0),"N/A",K133/I133*100)</x:f>
        <x:v>105.07502206531333</x:v>
      </x:c>
      <x:c r="N133" s="19" t="n">
        <x:v>9.4</x:v>
      </x:c>
      <x:c r="O133" s="22"/>
    </x:row>
    <x:row r="134" ht="30" customHeight="1">
      <x:c r="A134" s="4" t="str">
        <x:v>DECK</x:v>
      </x:c>
      <x:c r="B134" s="4" t="str">
        <x:v>Deckers Brands</x:v>
      </x:c>
      <x:c r="C134" s="14" t="str">
        <x:v>N/A</x:v>
      </x:c>
      <x:c r="D134" s="4" t="str">
        <x:v>Consumer Discretionary</x:v>
      </x:c>
      <x:c r="E134" s="4" t="str">
        <x:v>Stefano Caroti</x:v>
      </x:c>
      <x:c r="F134" s="4" t="str">
        <x:v>Male</x:v>
      </x:c>
      <x:c r="G134" s="4" t="str">
        <x:v>White</x:v>
      </x:c>
      <x:c r="H134" s="14" t="n">
        <x:v>2024</x:v>
      </x:c>
      <x:c r="I134" s="16" t="n">
        <x:v>43.262411347517734</x:v>
      </x:c>
      <x:c r="J134" s="16" t="n">
        <x:v>46.808510638297875</x:v>
      </x:c>
      <x:c r="K134" s="16" t="n">
        <x:v>22.5</x:v>
      </x:c>
      <x:c r="L134" s="16" t="n">
        <x:f>IF(OR(I134="N/A",I134=0),"N/A",J134/I134*100)</x:f>
        <x:v>108.1967213114754</x:v>
      </x:c>
      <x:c r="M134" s="16" t="n">
        <x:f>IF(OR(I134="N/A",I134=0),"N/A",K134/I134*100)</x:f>
        <x:v>52.00819672131147</x:v>
      </x:c>
      <x:c r="N134" s="19" t="n">
        <x:v>6.3</x:v>
      </x:c>
      <x:c r="O134" s="22"/>
    </x:row>
    <x:row r="135" ht="30" customHeight="1">
      <x:c r="A135" s="4" t="str">
        <x:v>DELL</x:v>
      </x:c>
      <x:c r="B135" s="4" t="str">
        <x:v>Dell Technologies</x:v>
      </x:c>
      <x:c r="C135" s="14" t="n">
        <x:v>41</x:v>
      </x:c>
      <x:c r="D135" s="4" t="str">
        <x:v>Information Technology</x:v>
      </x:c>
      <x:c r="E135" s="4" t="str">
        <x:v>Michael Dell</x:v>
      </x:c>
      <x:c r="F135" s="4" t="str">
        <x:v>Male</x:v>
      </x:c>
      <x:c r="G135" s="4" t="str">
        <x:v>White</x:v>
      </x:c>
      <x:c r="H135" s="14" t="n">
        <x:v>2007</x:v>
      </x:c>
      <x:c r="I135" s="16" t="str">
        <x:v>N/A</x:v>
      </x:c>
      <x:c r="J135" s="16" t="str">
        <x:v>N/A</x:v>
      </x:c>
      <x:c r="K135" s="16" t="str">
        <x:v>N/A</x:v>
      </x:c>
      <x:c r="L135" s="16" t="str">
        <x:f>IF(OR(I135="N/A",I135=0),"N/A",J135/I135*100)</x:f>
        <x:v>N/A</x:v>
      </x:c>
      <x:c r="M135" s="16" t="str">
        <x:f>IF(OR(I135="N/A",I135=0),"N/A",K135/I135*100)</x:f>
        <x:v>N/A</x:v>
      </x:c>
      <x:c r="N135" s="19" t="n">
        <x:v>5.7</x:v>
      </x:c>
      <x:c r="O135" s="22"/>
    </x:row>
    <x:row r="136" ht="30" customHeight="1">
      <x:c r="A136" s="4" t="str">
        <x:v>DG</x:v>
      </x:c>
      <x:c r="B136" s="4" t="str">
        <x:v>Dollar General</x:v>
      </x:c>
      <x:c r="C136" s="14" t="n">
        <x:v>111</x:v>
      </x:c>
      <x:c r="D136" s="4" t="str">
        <x:v>Consumer Staples</x:v>
      </x:c>
      <x:c r="E136" s="4" t="str">
        <x:v>Todd Vasos</x:v>
      </x:c>
      <x:c r="F136" s="4" t="str">
        <x:v>Male</x:v>
      </x:c>
      <x:c r="G136" s="4" t="str">
        <x:v>White</x:v>
      </x:c>
      <x:c r="H136" s="14" t="n">
        <x:v>2023</x:v>
      </x:c>
      <x:c r="I136" s="16" t="n">
        <x:v>20.448999999999995</x:v>
      </x:c>
      <x:c r="J136" s="16" t="n">
        <x:v>24.915</x:v>
      </x:c>
      <x:c r="K136" s="16" t="n">
        <x:v>18.182</x:v>
      </x:c>
      <x:c r="L136" s="16" t="n">
        <x:f>IF(OR(I136="N/A",I136=0),"N/A",J136/I136*100)</x:f>
        <x:v>121.83969876277571</x:v>
      </x:c>
      <x:c r="M136" s="16" t="n">
        <x:f>IF(OR(I136="N/A",I136=0),"N/A",K136/I136*100)</x:f>
        <x:v>88.91388331947773</x:v>
      </x:c>
      <x:c r="N136" s="19" t="n">
        <x:v>6.3</x:v>
      </x:c>
      <x:c r="O136" s="22"/>
    </x:row>
    <x:row r="137" ht="30" customHeight="1">
      <x:c r="A137" s="4" t="str">
        <x:v>DGX</x:v>
      </x:c>
      <x:c r="B137" s="4" t="str">
        <x:v>Quest Diagnostics</x:v>
      </x:c>
      <x:c r="C137" s="14" t="n">
        <x:v>395</x:v>
      </x:c>
      <x:c r="D137" s="4" t="str">
        <x:v>Health Care</x:v>
      </x:c>
      <x:c r="E137" s="4" t="str">
        <x:v>James Davis</x:v>
      </x:c>
      <x:c r="F137" s="4" t="str">
        <x:v>Male</x:v>
      </x:c>
      <x:c r="G137" s="4" t="str">
        <x:v>White</x:v>
      </x:c>
      <x:c r="H137" s="14" t="n">
        <x:v>2022</x:v>
      </x:c>
      <x:c r="I137" s="16" t="n">
        <x:v>40.06874539651363</x:v>
      </x:c>
      <x:c r="J137" s="16" t="n">
        <x:v>26.96752889378096</x:v>
      </x:c>
      <x:c r="K137" s="16" t="n">
        <x:v>24.07185628742515</x:v>
      </x:c>
      <x:c r="L137" s="16" t="n">
        <x:f>IF(OR(I137="N/A",I137=0),"N/A",J137/I137*100)</x:f>
        <x:v>67.30315268650114</x:v>
      </x:c>
      <x:c r="M137" s="16" t="n">
        <x:f>IF(OR(I137="N/A",I137=0),"N/A",K137/I137*100)</x:f>
        <x:v>60.076391334977096</x:v>
      </x:c>
      <x:c r="N137" s="19" t="n">
        <x:v>6.9</x:v>
      </x:c>
      <x:c r="O137" s="22"/>
    </x:row>
    <x:row r="138" ht="30" customHeight="1">
      <x:c r="A138" s="4" t="str">
        <x:v>DHI</x:v>
      </x:c>
      <x:c r="B138" s="4" t="str">
        <x:v>D. R. Horton</x:v>
      </x:c>
      <x:c r="C138" s="14" t="n">
        <x:v>134</x:v>
      </x:c>
      <x:c r="D138" s="4" t="str">
        <x:v>Consumer Discretionary</x:v>
      </x:c>
      <x:c r="E138" s="4" t="str">
        <x:v>Paul Romanowski</x:v>
      </x:c>
      <x:c r="F138" s="4" t="str">
        <x:v>Male</x:v>
      </x:c>
      <x:c r="G138" s="4" t="str">
        <x:v>White</x:v>
      </x:c>
      <x:c r="H138" s="14" t="n">
        <x:v>2023</x:v>
      </x:c>
      <x:c r="I138" s="16" t="str">
        <x:v>N/A</x:v>
      </x:c>
      <x:c r="J138" s="16" t="str">
        <x:v>N/A</x:v>
      </x:c>
      <x:c r="K138" s="16" t="str">
        <x:v>N/A</x:v>
      </x:c>
      <x:c r="L138" s="16" t="str">
        <x:f>IF(OR(I138="N/A",I138=0),"N/A",J138/I138*100)</x:f>
        <x:v>N/A</x:v>
      </x:c>
      <x:c r="M138" s="16" t="str">
        <x:f>IF(OR(I138="N/A",I138=0),"N/A",K138/I138*100)</x:f>
        <x:v>N/A</x:v>
      </x:c>
      <x:c r="N138" s="19" t="n">
        <x:v>6.4</x:v>
      </x:c>
      <x:c r="O138" s="22"/>
    </x:row>
    <x:row r="139" ht="30" customHeight="1">
      <x:c r="A139" s="4" t="str">
        <x:v>DHR</x:v>
      </x:c>
      <x:c r="B139" s="4" t="str">
        <x:v>Danaher Corporation</x:v>
      </x:c>
      <x:c r="C139" s="14" t="n">
        <x:v>186</x:v>
      </x:c>
      <x:c r="D139" s="4" t="str">
        <x:v>Health Care</x:v>
      </x:c>
      <x:c r="E139" s="4" t="str">
        <x:v>Rainer Blair</x:v>
      </x:c>
      <x:c r="F139" s="4" t="str">
        <x:v>Male</x:v>
      </x:c>
      <x:c r="G139" s="4" t="str">
        <x:v>White</x:v>
      </x:c>
      <x:c r="H139" s="14" t="n">
        <x:v>2020</x:v>
      </x:c>
      <x:c r="I139" s="16" t="n">
        <x:v>37.099000000000004</x:v>
      </x:c>
      <x:c r="J139" s="16" t="n">
        <x:v>27.181999999999995</x:v>
      </x:c>
      <x:c r="K139" s="16" t="n">
        <x:v>14.414000000000005</x:v>
      </x:c>
      <x:c r="L139" s="16" t="n">
        <x:f>IF(OR(I139="N/A",I139=0),"N/A",J139/I139*100)</x:f>
        <x:v>73.26882126202861</x:v>
      </x:c>
      <x:c r="M139" s="16" t="n">
        <x:f>IF(OR(I139="N/A",I139=0),"N/A",K139/I139*100)</x:f>
        <x:v>38.85279926682661</x:v>
      </x:c>
      <x:c r="N139" s="19" t="n">
        <x:v>6.9</x:v>
      </x:c>
      <x:c r="O139" s="22"/>
    </x:row>
    <x:row r="140" ht="30" customHeight="1">
      <x:c r="A140" s="4" t="str">
        <x:v>DIS</x:v>
      </x:c>
      <x:c r="B140" s="4" t="str">
        <x:v>Walt Disney Company (The)</x:v>
      </x:c>
      <x:c r="C140" s="14" t="n">
        <x:v>44</x:v>
      </x:c>
      <x:c r="D140" s="4" t="str">
        <x:v>Communication Services</x:v>
      </x:c>
      <x:c r="E140" s="4" t="str">
        <x:v>Josh D'Amaro</x:v>
      </x:c>
      <x:c r="F140" s="4" t="str">
        <x:v>Male</x:v>
      </x:c>
      <x:c r="G140" s="4" t="str">
        <x:v>White</x:v>
      </x:c>
      <x:c r="H140" s="14" t="n">
        <x:v>2026</x:v>
      </x:c>
      <x:c r="I140" s="16" t="n">
        <x:v>35.657000000000004</x:v>
      </x:c>
      <x:c r="J140" s="16" t="n">
        <x:v>28.354999999999997</x:v>
      </x:c>
      <x:c r="K140" s="16" t="n">
        <x:v>15.858000000000006</x:v>
      </x:c>
      <x:c r="L140" s="16" t="n">
        <x:f>IF(OR(I140="N/A",I140=0),"N/A",J140/I140*100)</x:f>
        <x:v>79.52155257032278</x:v>
      </x:c>
      <x:c r="M140" s="16" t="n">
        <x:f>IF(OR(I140="N/A",I140=0),"N/A",K140/I140*100)</x:f>
        <x:v>44.47373587233924</x:v>
      </x:c>
      <x:c r="N140" s="19" t="n">
        <x:v>5.7</x:v>
      </x:c>
      <x:c r="O140" s="22"/>
    </x:row>
    <x:row r="141" ht="30" customHeight="1">
      <x:c r="A141" s="4" t="str">
        <x:v>DLR</x:v>
      </x:c>
      <x:c r="B141" s="4" t="str">
        <x:v>Digital Realty</x:v>
      </x:c>
      <x:c r="C141" s="14" t="str">
        <x:v>N/A</x:v>
      </x:c>
      <x:c r="D141" s="4" t="str">
        <x:v>Real Estate</x:v>
      </x:c>
      <x:c r="E141" s="4" t="str">
        <x:v>Andrew Power</x:v>
      </x:c>
      <x:c r="F141" s="4" t="str">
        <x:v>Male</x:v>
      </x:c>
      <x:c r="G141" s="4" t="str">
        <x:v>White</x:v>
      </x:c>
      <x:c r="H141" s="14" t="n">
        <x:v>2022</x:v>
      </x:c>
      <x:c r="I141" s="16" t="n">
        <x:v>38.568999999999996</x:v>
      </x:c>
      <x:c r="J141" s="16" t="n">
        <x:v>22.843000000000004</x:v>
      </x:c>
      <x:c r="K141" s="16" t="n">
        <x:v>7.142999999999999</x:v>
      </x:c>
      <x:c r="L141" s="16" t="n">
        <x:f>IF(OR(I141="N/A",I141=0),"N/A",J141/I141*100)</x:f>
        <x:v>59.226321657289546</x:v>
      </x:c>
      <x:c r="M141" s="16" t="n">
        <x:f>IF(OR(I141="N/A",I141=0),"N/A",K141/I141*100)</x:f>
        <x:v>18.52005496642381</x:v>
      </x:c>
      <x:c r="N141" s="19" t="n">
        <x:v>6.4</x:v>
      </x:c>
      <x:c r="O141" s="22"/>
    </x:row>
    <x:row r="142" ht="30" customHeight="1">
      <x:c r="A142" s="4" t="str">
        <x:v>DLTR</x:v>
      </x:c>
      <x:c r="B142" s="4" t="str">
        <x:v>Dollar Tree</x:v>
      </x:c>
      <x:c r="C142" s="14" t="n">
        <x:v>182</x:v>
      </x:c>
      <x:c r="D142" s="4" t="str">
        <x:v>Consumer Staples</x:v>
      </x:c>
      <x:c r="E142" s="4" t="str">
        <x:v>Richard Dreiling</x:v>
      </x:c>
      <x:c r="F142" s="4" t="str">
        <x:v>Male</x:v>
      </x:c>
      <x:c r="G142" s="4" t="str">
        <x:v>White</x:v>
      </x:c>
      <x:c r="H142" s="14" t="n">
        <x:v>2022</x:v>
      </x:c>
      <x:c r="I142" s="16" t="str">
        <x:v>N/A</x:v>
      </x:c>
      <x:c r="J142" s="16" t="str">
        <x:v>N/A</x:v>
      </x:c>
      <x:c r="K142" s="16" t="str">
        <x:v>N/A</x:v>
      </x:c>
      <x:c r="L142" s="16" t="str">
        <x:f>IF(OR(I142="N/A",I142=0),"N/A",J142/I142*100)</x:f>
        <x:v>N/A</x:v>
      </x:c>
      <x:c r="M142" s="16" t="str">
        <x:f>IF(OR(I142="N/A",I142=0),"N/A",K142/I142*100)</x:f>
        <x:v>N/A</x:v>
      </x:c>
      <x:c r="N142" s="19" t="n">
        <x:v>6.3</x:v>
      </x:c>
      <x:c r="O142" s="22"/>
    </x:row>
    <x:row r="143" ht="30" customHeight="1">
      <x:c r="A143" s="4" t="str">
        <x:v>DOC</x:v>
      </x:c>
      <x:c r="B143" s="4" t="str">
        <x:v>Healthpeak Properties</x:v>
      </x:c>
      <x:c r="C143" s="14" t="str">
        <x:v>N/A</x:v>
      </x:c>
      <x:c r="D143" s="4" t="str">
        <x:v>Real Estate</x:v>
      </x:c>
      <x:c r="E143" s="4" t="str">
        <x:v>Scott Brinker</x:v>
      </x:c>
      <x:c r="F143" s="4" t="str">
        <x:v>Male</x:v>
      </x:c>
      <x:c r="G143" s="4" t="str">
        <x:v>White</x:v>
      </x:c>
      <x:c r="H143" s="14" t="n">
        <x:v>2022</x:v>
      </x:c>
      <x:c r="I143" s="16" t="n">
        <x:v>36.486</x:v>
      </x:c>
      <x:c r="J143" s="16" t="n">
        <x:v>30.000000000000004</x:v>
      </x:c>
      <x:c r="K143" s="16" t="n">
        <x:v>20.833000000000002</x:v>
      </x:c>
      <x:c r="L143" s="16" t="n">
        <x:f>IF(OR(I143="N/A",I143=0),"N/A",J143/I143*100)</x:f>
        <x:v>82.22331853313601</x:v>
      </x:c>
      <x:c r="M143" s="16" t="n">
        <x:f>IF(OR(I143="N/A",I143=0),"N/A",K143/I143*100)</x:f>
        <x:v>57.09861316669408</x:v>
      </x:c>
      <x:c r="N143" s="19" t="n">
        <x:v>6.4</x:v>
      </x:c>
      <x:c r="O143" s="22"/>
    </x:row>
    <x:row r="144" ht="30" customHeight="1">
      <x:c r="A144" s="4" t="str">
        <x:v>DOV</x:v>
      </x:c>
      <x:c r="B144" s="4" t="str">
        <x:v>Dover Corporation</x:v>
      </x:c>
      <x:c r="C144" s="14" t="n">
        <x:v>484</x:v>
      </x:c>
      <x:c r="D144" s="4" t="str">
        <x:v>Industrials</x:v>
      </x:c>
      <x:c r="E144" s="4" t="str">
        <x:v>Richard Tobin</x:v>
      </x:c>
      <x:c r="F144" s="4" t="str">
        <x:v>Male</x:v>
      </x:c>
      <x:c r="G144" s="4" t="str">
        <x:v>White</x:v>
      </x:c>
      <x:c r="H144" s="14" t="n">
        <x:v>2018</x:v>
      </x:c>
      <x:c r="I144" s="16" t="n">
        <x:v>30.34095813552007</x:v>
      </x:c>
      <x:c r="J144" s="16" t="n">
        <x:v>25.364667747163693</x:v>
      </x:c>
      <x:c r="K144" s="16" t="n">
        <x:v>23.91304347826087</x:v>
      </x:c>
      <x:c r="L144" s="16" t="n">
        <x:f>IF(OR(I144="N/A",I144=0),"N/A",J144/I144*100)</x:f>
        <x:v>83.59876980110708</x:v>
      </x:c>
      <x:c r="M144" s="16" t="n">
        <x:f>IF(OR(I144="N/A",I144=0),"N/A",K144/I144*100)</x:f>
        <x:v>78.81439792194942</x:v>
      </x:c>
      <x:c r="N144" s="19" t="n">
        <x:v>9.4</x:v>
      </x:c>
      <x:c r="O144" s="22"/>
    </x:row>
    <x:row r="145" ht="30" customHeight="1">
      <x:c r="A145" s="4" t="str">
        <x:v>DOW</x:v>
      </x:c>
      <x:c r="B145" s="4" t="str">
        <x:v>Dow Inc.</x:v>
      </x:c>
      <x:c r="C145" s="14" t="n">
        <x:v>120</x:v>
      </x:c>
      <x:c r="D145" s="4" t="str">
        <x:v>Materials</x:v>
      </x:c>
      <x:c r="E145" s="4" t="str">
        <x:v>Karen S. Carter</x:v>
      </x:c>
      <x:c r="F145" s="4" t="str">
        <x:v>Female</x:v>
      </x:c>
      <x:c r="G145" s="4" t="str">
        <x:v>Black / African American</x:v>
      </x:c>
      <x:c r="H145" s="14" t="n">
        <x:v>2026</x:v>
      </x:c>
      <x:c r="I145" s="16" t="n">
        <x:v>26.309000000000005</x:v>
      </x:c>
      <x:c r="J145" s="16" t="n">
        <x:v>19.806999999999995</x:v>
      </x:c>
      <x:c r="K145" s="16" t="n">
        <x:v>28.571</x:v>
      </x:c>
      <x:c r="L145" s="16" t="n">
        <x:f>IF(OR(I145="N/A",I145=0),"N/A",J145/I145*100)</x:f>
        <x:v>75.28602379413886</x:v>
      </x:c>
      <x:c r="M145" s="16" t="n">
        <x:f>IF(OR(I145="N/A",I145=0),"N/A",K145/I145*100)</x:f>
        <x:v>108.59781823710517</x:v>
      </x:c>
      <x:c r="N145" s="19" t="n">
        <x:v>9.4</x:v>
      </x:c>
      <x:c r="O145" s="22"/>
    </x:row>
    <x:row r="146" ht="30" customHeight="1">
      <x:c r="A146" s="4" t="str">
        <x:v>DPZ</x:v>
      </x:c>
      <x:c r="B146" s="4" t="str">
        <x:v>Domino's</x:v>
      </x:c>
      <x:c r="C146" s="14" t="str">
        <x:v>N/A</x:v>
      </x:c>
      <x:c r="D146" s="4" t="str">
        <x:v>Consumer Discretionary</x:v>
      </x:c>
      <x:c r="E146" s="4" t="str">
        <x:v>Russell Weiner</x:v>
      </x:c>
      <x:c r="F146" s="4" t="str">
        <x:v>Male</x:v>
      </x:c>
      <x:c r="G146" s="4" t="str">
        <x:v>White</x:v>
      </x:c>
      <x:c r="H146" s="14" t="n">
        <x:v>2022</x:v>
      </x:c>
      <x:c r="I146" s="16" t="n">
        <x:v>37.06491063029163</x:v>
      </x:c>
      <x:c r="J146" s="16" t="n">
        <x:v>31.66089965397924</x:v>
      </x:c>
      <x:c r="K146" s="16" t="n">
        <x:v>28.57142857142857</x:v>
      </x:c>
      <x:c r="L146" s="16" t="n">
        <x:f>IF(OR(I146="N/A",I146=0),"N/A",J146/I146*100)</x:f>
        <x:v>85.42014297507596</x:v>
      </x:c>
      <x:c r="M146" s="16" t="n">
        <x:f>IF(OR(I146="N/A",I146=0),"N/A",K146/I146*100)</x:f>
        <x:v>77.08484408992022</x:v>
      </x:c>
      <x:c r="N146" s="19" t="n">
        <x:v>4.9</x:v>
      </x:c>
      <x:c r="O146" s="22"/>
    </x:row>
    <x:row r="147" ht="30" customHeight="1">
      <x:c r="A147" s="4" t="str">
        <x:v>DRI</x:v>
      </x:c>
      <x:c r="B147" s="4" t="str">
        <x:v>Darden Restaurants</x:v>
      </x:c>
      <x:c r="C147" s="14" t="n">
        <x:v>364</x:v>
      </x:c>
      <x:c r="D147" s="4" t="str">
        <x:v>Consumer Discretionary</x:v>
      </x:c>
      <x:c r="E147" s="4" t="str">
        <x:v>Rick Cardenas</x:v>
      </x:c>
      <x:c r="F147" s="4" t="str">
        <x:v>Male</x:v>
      </x:c>
      <x:c r="G147" s="4" t="str">
        <x:v>White</x:v>
      </x:c>
      <x:c r="H147" s="14" t="n">
        <x:v>2022</x:v>
      </x:c>
      <x:c r="I147" s="16" t="n">
        <x:v>38.90675241157556</x:v>
      </x:c>
      <x:c r="J147" s="16" t="n">
        <x:v>37.2729262420661</x:v>
      </x:c>
      <x:c r="K147" s="16" t="n">
        <x:v>22.857142857142858</x:v>
      </x:c>
      <x:c r="L147" s="16" t="n">
        <x:f>IF(OR(I147="N/A",I147=0),"N/A",J147/I147*100)</x:f>
        <x:v>95.80066166349222</x:v>
      </x:c>
      <x:c r="M147" s="16" t="n">
        <x:f>IF(OR(I147="N/A",I147=0),"N/A",K147/I147*100)</x:f>
        <x:v>58.748524203069664</x:v>
      </x:c>
      <x:c r="N147" s="19" t="n">
        <x:v>4.9</x:v>
      </x:c>
      <x:c r="O147" s="22"/>
    </x:row>
    <x:row r="148" ht="30" customHeight="1">
      <x:c r="A148" s="4" t="str">
        <x:v>DTE</x:v>
      </x:c>
      <x:c r="B148" s="4" t="str">
        <x:v>DTE Energy</x:v>
      </x:c>
      <x:c r="C148" s="14" t="n">
        <x:v>285</x:v>
      </x:c>
      <x:c r="D148" s="4" t="str">
        <x:v>Utilities</x:v>
      </x:c>
      <x:c r="E148" s="4" t="str">
        <x:v>Joi Harris</x:v>
      </x:c>
      <x:c r="F148" s="4" t="str">
        <x:v>Female</x:v>
      </x:c>
      <x:c r="G148" s="4" t="str">
        <x:v>Black / African American</x:v>
      </x:c>
      <x:c r="H148" s="14" t="n">
        <x:v>2025</x:v>
      </x:c>
      <x:c r="I148" s="16" t="str">
        <x:v>N/A</x:v>
      </x:c>
      <x:c r="J148" s="16" t="str">
        <x:v>N/A</x:v>
      </x:c>
      <x:c r="K148" s="16" t="str">
        <x:v>N/A</x:v>
      </x:c>
      <x:c r="L148" s="16" t="str">
        <x:f>IF(OR(I148="N/A",I148=0),"N/A",J148/I148*100)</x:f>
        <x:v>N/A</x:v>
      </x:c>
      <x:c r="M148" s="16" t="str">
        <x:f>IF(OR(I148="N/A",I148=0),"N/A",K148/I148*100)</x:f>
        <x:v>N/A</x:v>
      </x:c>
      <x:c r="N148" s="19" t="n">
        <x:v>6.3</x:v>
      </x:c>
      <x:c r="O148" s="22"/>
    </x:row>
    <x:row r="149" ht="30" customHeight="1">
      <x:c r="A149" s="4" t="str">
        <x:v>DUK</x:v>
      </x:c>
      <x:c r="B149" s="4" t="str">
        <x:v>Duke Energy</x:v>
      </x:c>
      <x:c r="C149" s="14" t="n">
        <x:v>145</x:v>
      </x:c>
      <x:c r="D149" s="4" t="str">
        <x:v>Utilities</x:v>
      </x:c>
      <x:c r="E149" s="4" t="str">
        <x:v>Harry Sideris</x:v>
      </x:c>
      <x:c r="F149" s="4" t="str">
        <x:v>Male</x:v>
      </x:c>
      <x:c r="G149" s="4" t="str">
        <x:v>White</x:v>
      </x:c>
      <x:c r="H149" s="14" t="n">
        <x:v>2025</x:v>
      </x:c>
      <x:c r="I149" s="16" t="n">
        <x:v>19.450999999999997</x:v>
      </x:c>
      <x:c r="J149" s="16" t="n">
        <x:v>13.392999999999999</x:v>
      </x:c>
      <x:c r="K149" s="16" t="n">
        <x:v>17.296999999999997</x:v>
      </x:c>
      <x:c r="L149" s="16" t="n">
        <x:f>IF(OR(I149="N/A",I149=0),"N/A",J149/I149*100)</x:f>
        <x:v>68.8550717186777</x:v>
      </x:c>
      <x:c r="M149" s="16" t="n">
        <x:f>IF(OR(I149="N/A",I149=0),"N/A",K149/I149*100)</x:f>
        <x:v>88.9260192278032</x:v>
      </x:c>
      <x:c r="N149" s="19" t="n">
        <x:v>6.3</x:v>
      </x:c>
      <x:c r="O149" s="22"/>
    </x:row>
    <x:row r="150" ht="30" customHeight="1">
      <x:c r="A150" s="4" t="str">
        <x:v>DVA</x:v>
      </x:c>
      <x:c r="B150" s="4" t="str">
        <x:v>DaVita</x:v>
      </x:c>
      <x:c r="C150" s="14" t="n">
        <x:v>331</x:v>
      </x:c>
      <x:c r="D150" s="4" t="str">
        <x:v>Health Care</x:v>
      </x:c>
      <x:c r="E150" s="4" t="str">
        <x:v>Javier Rodriguez</x:v>
      </x:c>
      <x:c r="F150" s="4" t="str">
        <x:v>Male</x:v>
      </x:c>
      <x:c r="G150" s="4" t="str">
        <x:v>White</x:v>
      </x:c>
      <x:c r="H150" s="14" t="n">
        <x:v>2019</x:v>
      </x:c>
      <x:c r="I150" s="16" t="n">
        <x:v>48.759</x:v>
      </x:c>
      <x:c r="J150" s="16" t="n">
        <x:v>31.122000000000007</x:v>
      </x:c>
      <x:c r="K150" s="16" t="n">
        <x:v>17.020999999999997</x:v>
      </x:c>
      <x:c r="L150" s="16" t="n">
        <x:f>IF(OR(I150="N/A",I150=0),"N/A",J150/I150*100)</x:f>
        <x:v>63.82821632929306</x:v>
      </x:c>
      <x:c r="M150" s="16" t="n">
        <x:f>IF(OR(I150="N/A",I150=0),"N/A",K150/I150*100)</x:f>
        <x:v>34.90842716216493</x:v>
      </x:c>
      <x:c r="N150" s="19" t="n">
        <x:v>6.9</x:v>
      </x:c>
      <x:c r="O150" s="22"/>
    </x:row>
    <x:row r="151" ht="30" customHeight="1">
      <x:c r="A151" s="4" t="str">
        <x:v>DVN</x:v>
      </x:c>
      <x:c r="B151" s="4" t="str">
        <x:v>Devon Energy</x:v>
      </x:c>
      <x:c r="C151" s="14" t="n">
        <x:v>259</x:v>
      </x:c>
      <x:c r="D151" s="4" t="str">
        <x:v>Energy</x:v>
      </x:c>
      <x:c r="E151" s="4" t="str">
        <x:v>Rick Muncrief</x:v>
      </x:c>
      <x:c r="F151" s="4" t="str">
        <x:v>Male</x:v>
      </x:c>
      <x:c r="G151" s="4" t="str">
        <x:v>White</x:v>
      </x:c>
      <x:c r="H151" s="14" t="n">
        <x:v>2021</x:v>
      </x:c>
      <x:c r="I151" s="16" t="n">
        <x:v>16.291</x:v>
      </x:c>
      <x:c r="J151" s="16" t="n">
        <x:v>14.841000000000005</x:v>
      </x:c>
      <x:c r="K151" s="16" t="n">
        <x:v>12.5</x:v>
      </x:c>
      <x:c r="L151" s="16" t="n">
        <x:f>IF(OR(I151="N/A",I151=0),"N/A",J151/I151*100)</x:f>
        <x:v>91.09938002578113</x:v>
      </x:c>
      <x:c r="M151" s="16" t="n">
        <x:f>IF(OR(I151="N/A",I151=0),"N/A",K151/I151*100)</x:f>
        <x:v>76.72948253636977</x:v>
      </x:c>
      <x:c r="N151" s="19" t="n">
        <x:v>9.4</x:v>
      </x:c>
      <x:c r="O151" s="22"/>
    </x:row>
    <x:row r="152" ht="30" customHeight="1">
      <x:c r="A152" s="4" t="str">
        <x:v>DXCM</x:v>
      </x:c>
      <x:c r="B152" s="4" t="str">
        <x:v>Dexcom</x:v>
      </x:c>
      <x:c r="C152" s="14" t="str">
        <x:v>N/A</x:v>
      </x:c>
      <x:c r="D152" s="4" t="str">
        <x:v>Health Care</x:v>
      </x:c>
      <x:c r="E152" s="4" t="str">
        <x:v>Jacob "Jake" Leach</x:v>
      </x:c>
      <x:c r="F152" s="4" t="str">
        <x:v>Male</x:v>
      </x:c>
      <x:c r="G152" s="4" t="str">
        <x:v>White</x:v>
      </x:c>
      <x:c r="H152" s="14" t="n">
        <x:v>2026</x:v>
      </x:c>
      <x:c r="I152" s="16" t="n">
        <x:v>53.6160957</x:v>
      </x:c>
      <x:c r="J152" s="16" t="n">
        <x:v>39.8757764</x:v>
      </x:c>
      <x:c r="K152" s="16" t="n">
        <x:v>22.4137931</x:v>
      </x:c>
      <x:c r="L152" s="16" t="n">
        <x:f>IF(I152="N/A","N/A",J152/I152*100)</x:f>
        <x:v>74.37277160783641</x:v>
      </x:c>
      <x:c r="M152" s="16" t="n">
        <x:f>IF(I152="N/A","N/A",K152/I152*100)</x:f>
        <x:v>41.80422465934982</x:v>
      </x:c>
      <x:c r="N152" s="19" t="n">
        <x:v>6.9</x:v>
      </x:c>
      <x:c r="O152" s="22"/>
    </x:row>
    <x:row r="153" ht="30" customHeight="1">
      <x:c r="A153" s="4" t="str">
        <x:v>EA</x:v>
      </x:c>
      <x:c r="B153" s="4" t="str">
        <x:v>Electronic Arts</x:v>
      </x:c>
      <x:c r="C153" s="14" t="str">
        <x:v>N/A</x:v>
      </x:c>
      <x:c r="D153" s="4" t="str">
        <x:v>Communication Services</x:v>
      </x:c>
      <x:c r="E153" s="4" t="str">
        <x:v>Andrew Wilson</x:v>
      </x:c>
      <x:c r="F153" s="4" t="str">
        <x:v>Male</x:v>
      </x:c>
      <x:c r="G153" s="4" t="str">
        <x:v>White</x:v>
      </x:c>
      <x:c r="H153" s="14" t="n">
        <x:v>2013</x:v>
      </x:c>
      <x:c r="I153" s="16" t="n">
        <x:v>43.582</x:v>
      </x:c>
      <x:c r="J153" s="16" t="n">
        <x:v>36.504</x:v>
      </x:c>
      <x:c r="K153" s="16" t="n">
        <x:v>25</x:v>
      </x:c>
      <x:c r="L153" s="16" t="n">
        <x:f>IF(I153="N/A","N/A",J153/I153*100)</x:f>
        <x:v>83.75935019044559</x:v>
      </x:c>
      <x:c r="M153" s="16" t="n">
        <x:f>IF(I153="N/A","N/A",K153/I153*100)</x:f>
        <x:v>57.363131568078565</x:v>
      </x:c>
      <x:c r="N153" s="19" t="n">
        <x:v>5.7</x:v>
      </x:c>
      <x:c r="O153" s="22"/>
    </x:row>
    <x:row r="154" ht="30" customHeight="1">
      <x:c r="A154" s="4" t="str">
        <x:v>EBAY</x:v>
      </x:c>
      <x:c r="B154" s="4" t="str">
        <x:v>eBay Inc.</x:v>
      </x:c>
      <x:c r="C154" s="14" t="n">
        <x:v>393</x:v>
      </x:c>
      <x:c r="D154" s="4" t="str">
        <x:v>Consumer Discretionary</x:v>
      </x:c>
      <x:c r="E154" s="4" t="str">
        <x:v>Jamie Iannone</x:v>
      </x:c>
      <x:c r="F154" s="4" t="str">
        <x:v>Male</x:v>
      </x:c>
      <x:c r="G154" s="4" t="str">
        <x:v>White</x:v>
      </x:c>
      <x:c r="H154" s="14" t="n">
        <x:v>2020</x:v>
      </x:c>
      <x:c r="I154" s="16" t="n">
        <x:v>68.925</x:v>
      </x:c>
      <x:c r="J154" s="16" t="n">
        <x:v>47.461</x:v>
      </x:c>
      <x:c r="K154" s="16" t="n">
        <x:v>22.535</x:v>
      </x:c>
      <x:c r="L154" s="16" t="n">
        <x:f>IF(I154="N/A","N/A",J154/I154*100)</x:f>
        <x:v>68.85890460645629</x:v>
      </x:c>
      <x:c r="M154" s="16" t="n">
        <x:f>IF(I154="N/A","N/A",K154/I154*100)</x:f>
        <x:v>32.6949582879942</x:v>
      </x:c>
      <x:c r="N154" s="19" t="n">
        <x:v>6.3</x:v>
      </x:c>
      <x:c r="O154" s="22"/>
    </x:row>
    <x:row r="155" ht="30" customHeight="1">
      <x:c r="A155" s="4" t="str">
        <x:v>ECHO</x:v>
      </x:c>
      <x:c r="B155" s="4" t="str">
        <x:v>EchoStar</x:v>
      </x:c>
      <x:c r="C155" s="14" t="n">
        <x:v>302</x:v>
      </x:c>
      <x:c r="D155" s="4" t="str">
        <x:v>Communication Services</x:v>
      </x:c>
      <x:c r="E155" s="4" t="str">
        <x:v>Charles Ergen</x:v>
      </x:c>
      <x:c r="F155" s="4" t="str">
        <x:v>Male</x:v>
      </x:c>
      <x:c r="G155" s="4" t="str">
        <x:v>White</x:v>
      </x:c>
      <x:c r="H155" s="14" t="n">
        <x:v>2024</x:v>
      </x:c>
      <x:c r="I155" s="16" t="str">
        <x:v>N/A</x:v>
      </x:c>
      <x:c r="J155" s="16" t="str">
        <x:v>N/A</x:v>
      </x:c>
      <x:c r="K155" s="16" t="str">
        <x:v>N/A</x:v>
      </x:c>
      <x:c r="L155" s="16" t="str">
        <x:f>IF(I155="N/A","N/A",J155/I155*100)</x:f>
        <x:v>N/A</x:v>
      </x:c>
      <x:c r="M155" s="16" t="str">
        <x:f>IF(I155="N/A","N/A",K155/I155*100)</x:f>
        <x:v>N/A</x:v>
      </x:c>
      <x:c r="N155" s="19" t="n">
        <x:v>5.7</x:v>
      </x:c>
      <x:c r="O155" s="22"/>
    </x:row>
    <x:row r="156" ht="30" customHeight="1">
      <x:c r="A156" s="4" t="str">
        <x:v>ECL</x:v>
      </x:c>
      <x:c r="B156" s="4" t="str">
        <x:v>Ecolab</x:v>
      </x:c>
      <x:c r="C156" s="14" t="n">
        <x:v>280</x:v>
      </x:c>
      <x:c r="D156" s="4" t="str">
        <x:v>Materials</x:v>
      </x:c>
      <x:c r="E156" s="4" t="str">
        <x:v>Christophe Beck</x:v>
      </x:c>
      <x:c r="F156" s="4" t="str">
        <x:v>Male</x:v>
      </x:c>
      <x:c r="G156" s="4" t="str">
        <x:v>White</x:v>
      </x:c>
      <x:c r="H156" s="14" t="n">
        <x:v>2021</x:v>
      </x:c>
      <x:c r="I156" s="16" t="n">
        <x:v>23.152</x:v>
      </x:c>
      <x:c r="J156" s="16" t="n">
        <x:v>17.396</x:v>
      </x:c>
      <x:c r="K156" s="16" t="n">
        <x:v>14</x:v>
      </x:c>
      <x:c r="L156" s="16" t="n">
        <x:f>IF(I156="N/A","N/A",J156/I156*100)</x:f>
        <x:v>75.13821700069109</x:v>
      </x:c>
      <x:c r="M156" s="16" t="n">
        <x:f>IF(I156="N/A","N/A",K156/I156*100)</x:f>
        <x:v>60.46993780234968</x:v>
      </x:c>
      <x:c r="N156" s="19" t="n">
        <x:v>9.4</x:v>
      </x:c>
      <x:c r="O156" s="22"/>
    </x:row>
    <x:row r="157" ht="30" customHeight="1">
      <x:c r="A157" s="4" t="str">
        <x:v>ED</x:v>
      </x:c>
      <x:c r="B157" s="4" t="str">
        <x:v>Consolidated Edison</x:v>
      </x:c>
      <x:c r="C157" s="14" t="n">
        <x:v>267</x:v>
      </x:c>
      <x:c r="D157" s="4" t="str">
        <x:v>Utilities</x:v>
      </x:c>
      <x:c r="E157" s="4" t="str">
        <x:v>Timothy Cawley</x:v>
      </x:c>
      <x:c r="F157" s="4" t="str">
        <x:v>Male</x:v>
      </x:c>
      <x:c r="G157" s="4" t="str">
        <x:v>White</x:v>
      </x:c>
      <x:c r="H157" s="14" t="n">
        <x:v>2021</x:v>
      </x:c>
      <x:c r="I157" s="16" t="n">
        <x:v>47.434</x:v>
      </x:c>
      <x:c r="J157" s="16" t="n">
        <x:v>36.111</x:v>
      </x:c>
      <x:c r="K157" s="16" t="n">
        <x:v>38.235</x:v>
      </x:c>
      <x:c r="L157" s="16" t="n">
        <x:f>IF(I157="N/A","N/A",J157/I157*100)</x:f>
        <x:v>76.12893704937387</x:v>
      </x:c>
      <x:c r="M157" s="16" t="n">
        <x:f>IF(I157="N/A","N/A",K157/I157*100)</x:f>
        <x:v>80.60673778302484</x:v>
      </x:c>
      <x:c r="N157" s="19" t="n">
        <x:v>6.3</x:v>
      </x:c>
      <x:c r="O157" s="22"/>
    </x:row>
    <x:row r="158" ht="30" customHeight="1">
      <x:c r="A158" s="4" t="str">
        <x:v>EFX</x:v>
      </x:c>
      <x:c r="B158" s="4" t="str">
        <x:v>Equifax</x:v>
      </x:c>
      <x:c r="C158" s="14" t="str">
        <x:v>N/A</x:v>
      </x:c>
      <x:c r="D158" s="4" t="str">
        <x:v>Industrials</x:v>
      </x:c>
      <x:c r="E158" s="4" t="str">
        <x:v>Mark Begor</x:v>
      </x:c>
      <x:c r="F158" s="4" t="str">
        <x:v>Male</x:v>
      </x:c>
      <x:c r="G158" s="4" t="str">
        <x:v>White</x:v>
      </x:c>
      <x:c r="H158" s="14" t="n">
        <x:v>2018</x:v>
      </x:c>
      <x:c r="I158" s="16" t="n">
        <x:v>43.011</x:v>
      </x:c>
      <x:c r="J158" s="16" t="n">
        <x:v>34.237</x:v>
      </x:c>
      <x:c r="K158" s="16" t="n">
        <x:v>26.163</x:v>
      </x:c>
      <x:c r="L158" s="16" t="n">
        <x:f>IF(I158="N/A","N/A",J158/I158*100)</x:f>
        <x:v>79.60056729673805</x:v>
      </x:c>
      <x:c r="M158" s="16" t="n">
        <x:f>IF(I158="N/A","N/A",K158/I158*100)</x:f>
        <x:v>60.8286252354049</x:v>
      </x:c>
      <x:c r="N158" s="19" t="n">
        <x:v>9.4</x:v>
      </x:c>
      <x:c r="O158" s="22"/>
    </x:row>
    <x:row r="159" ht="30" customHeight="1">
      <x:c r="A159" s="4" t="str">
        <x:v>EG</x:v>
      </x:c>
      <x:c r="B159" s="4" t="str">
        <x:v>Everest Group</x:v>
      </x:c>
      <x:c r="C159" s="14" t="str">
        <x:v>N/A</x:v>
      </x:c>
      <x:c r="D159" s="4" t="str">
        <x:v>Financials</x:v>
      </x:c>
      <x:c r="E159" s="4" t="str">
        <x:v>Jim Williamson</x:v>
      </x:c>
      <x:c r="F159" s="4" t="str">
        <x:v>Male</x:v>
      </x:c>
      <x:c r="G159" s="4" t="str">
        <x:v>White</x:v>
      </x:c>
      <x:c r="H159" s="14" t="n">
        <x:v>2025</x:v>
      </x:c>
      <x:c r="I159" s="16" t="n">
        <x:v>39.663</x:v>
      </x:c>
      <x:c r="J159" s="16" t="n">
        <x:v>42.714</x:v>
      </x:c>
      <x:c r="K159" s="16" t="n">
        <x:v>21.51</x:v>
      </x:c>
      <x:c r="L159" s="16" t="n">
        <x:f>IF(I159="N/A","N/A",J159/I159*100)</x:f>
        <x:v>107.6923076923077</x:v>
      </x:c>
      <x:c r="M159" s="16" t="n">
        <x:f>IF(I159="N/A","N/A",K159/I159*100)</x:f>
        <x:v>54.231903789425914</x:v>
      </x:c>
      <x:c r="N159" s="19" t="n">
        <x:v>7.1</x:v>
      </x:c>
      <x:c r="O159" s="22"/>
    </x:row>
    <x:row r="160" ht="30" customHeight="1">
      <x:c r="A160" s="4" t="str">
        <x:v>EIX</x:v>
      </x:c>
      <x:c r="B160" s="4" t="str">
        <x:v>Edison International</x:v>
      </x:c>
      <x:c r="C160" s="14" t="n">
        <x:v>228</x:v>
      </x:c>
      <x:c r="D160" s="4" t="str">
        <x:v>Utilities</x:v>
      </x:c>
      <x:c r="E160" s="4" t="str">
        <x:v>Pedro Pizarro</x:v>
      </x:c>
      <x:c r="F160" s="4" t="str">
        <x:v>Male</x:v>
      </x:c>
      <x:c r="G160" s="4" t="str">
        <x:v>Hispanic / Latino</x:v>
      </x:c>
      <x:c r="H160" s="14" t="n">
        <x:v>2016</x:v>
      </x:c>
      <x:c r="I160" s="16" t="n">
        <x:v>66.23</x:v>
      </x:c>
      <x:c r="J160" s="16" t="n">
        <x:v>51.311</x:v>
      </x:c>
      <x:c r="K160" s="16" t="n">
        <x:v>33.333</x:v>
      </x:c>
      <x:c r="L160" s="16" t="n">
        <x:f>IF(I160="N/A","N/A",J160/I160*100)</x:f>
        <x:v>77.4739544013287</x:v>
      </x:c>
      <x:c r="M160" s="16" t="n">
        <x:f>IF(I160="N/A","N/A",K160/I160*100)</x:f>
        <x:v>50.32915597161407</x:v>
      </x:c>
      <x:c r="N160" s="19" t="n">
        <x:v>6.3</x:v>
      </x:c>
      <x:c r="O160" s="22"/>
    </x:row>
    <x:row r="161" ht="30" customHeight="1">
      <x:c r="A161" s="4" t="str">
        <x:v>EL</x:v>
      </x:c>
      <x:c r="B161" s="4" t="str">
        <x:v>Estée Lauder Companies (The)</x:v>
      </x:c>
      <x:c r="C161" s="14" t="n">
        <x:v>315</x:v>
      </x:c>
      <x:c r="D161" s="4" t="str">
        <x:v>Consumer Staples</x:v>
      </x:c>
      <x:c r="E161" s="4" t="str">
        <x:v>Fabrizio Freda</x:v>
      </x:c>
      <x:c r="F161" s="4" t="str">
        <x:v>Male</x:v>
      </x:c>
      <x:c r="G161" s="4" t="str">
        <x:v>White</x:v>
      </x:c>
      <x:c r="H161" s="14" t="n">
        <x:v>2009</x:v>
      </x:c>
      <x:c r="I161" s="16" t="n">
        <x:v>41.0891089</x:v>
      </x:c>
      <x:c r="J161" s="16" t="n">
        <x:v>38.4052801</x:v>
      </x:c>
      <x:c r="K161" s="16" t="n">
        <x:v>32.885906</x:v>
      </x:c>
      <x:c r="L161" s="16" t="n">
        <x:f>IF(I161="N/A","N/A",J161/I161*100)</x:f>
        <x:v>93.46827207537713</x:v>
      </x:c>
      <x:c r="M161" s="16" t="n">
        <x:f>IF(I161="N/A","N/A",K161/I161*100)</x:f>
        <x:v>80.03557847904558</x:v>
      </x:c>
      <x:c r="N161" s="19" t="n">
        <x:v>9.4</x:v>
      </x:c>
      <x:c r="O161" s="22"/>
    </x:row>
    <x:row r="162" ht="30" customHeight="1">
      <x:c r="A162" s="4" t="str">
        <x:v>ELV</x:v>
      </x:c>
      <x:c r="B162" s="4" t="str">
        <x:v>Elevance Health</x:v>
      </x:c>
      <x:c r="C162" s="14" t="n">
        <x:v>18</x:v>
      </x:c>
      <x:c r="D162" s="4" t="str">
        <x:v>Health Care</x:v>
      </x:c>
      <x:c r="E162" s="4" t="str">
        <x:v>Gail Boudreaux</x:v>
      </x:c>
      <x:c r="F162" s="4" t="str">
        <x:v>Female</x:v>
      </x:c>
      <x:c r="G162" s="4" t="str">
        <x:v>White</x:v>
      </x:c>
      <x:c r="H162" s="14" t="n">
        <x:v>2017</x:v>
      </x:c>
      <x:c r="I162" s="16" t="n">
        <x:v>38.132</x:v>
      </x:c>
      <x:c r="J162" s="16" t="n">
        <x:v>35.237</x:v>
      </x:c>
      <x:c r="K162" s="16" t="n">
        <x:v>20.276</x:v>
      </x:c>
      <x:c r="L162" s="16" t="n">
        <x:f>IF(I162="N/A","N/A",J162/I162*100)</x:f>
        <x:v>92.40795132696948</x:v>
      </x:c>
      <x:c r="M162" s="16" t="n">
        <x:f>IF(I162="N/A","N/A",K162/I162*100)</x:f>
        <x:v>53.17318787370188</x:v>
      </x:c>
      <x:c r="N162" s="19" t="n">
        <x:v>6.9</x:v>
      </x:c>
      <x:c r="O162" s="22"/>
    </x:row>
    <x:row r="163" ht="30" customHeight="1">
      <x:c r="A163" s="4" t="str">
        <x:v>EME</x:v>
      </x:c>
      <x:c r="B163" s="4" t="str">
        <x:v>Emcor</x:v>
      </x:c>
      <x:c r="C163" s="14" t="n">
        <x:v>265</x:v>
      </x:c>
      <x:c r="D163" s="4" t="str">
        <x:v>Industrials</x:v>
      </x:c>
      <x:c r="E163" s="4" t="str">
        <x:v>Anthony Guzzi</x:v>
      </x:c>
      <x:c r="F163" s="4" t="str">
        <x:v>Male</x:v>
      </x:c>
      <x:c r="G163" s="4" t="str">
        <x:v>White</x:v>
      </x:c>
      <x:c r="H163" s="14" t="n">
        <x:v>2011</x:v>
      </x:c>
      <x:c r="I163" s="16" t="n">
        <x:v>20.2536367</x:v>
      </x:c>
      <x:c r="J163" s="16" t="n">
        <x:v>20.2480992</x:v>
      </x:c>
      <x:c r="K163" s="16" t="n">
        <x:v>11.7486339</x:v>
      </x:c>
      <x:c r="L163" s="16" t="n">
        <x:f>IF(I163="N/A","N/A",J163/I163*100)</x:f>
        <x:v>99.97265923111969</x:v>
      </x:c>
      <x:c r="M163" s="16" t="n">
        <x:f>IF(I163="N/A","N/A",K163/I163*100)</x:f>
        <x:v>58.007527606140975</x:v>
      </x:c>
      <x:c r="N163" s="19" t="n">
        <x:v>6.4</x:v>
      </x:c>
      <x:c r="O163" s="22"/>
    </x:row>
    <x:row r="164" ht="30" customHeight="1">
      <x:c r="A164" s="4" t="str">
        <x:v>EMR</x:v>
      </x:c>
      <x:c r="B164" s="4" t="str">
        <x:v>Emerson Electric</x:v>
      </x:c>
      <x:c r="C164" s="14" t="n">
        <x:v>245</x:v>
      </x:c>
      <x:c r="D164" s="4" t="str">
        <x:v>Industrials</x:v>
      </x:c>
      <x:c r="E164" s="4" t="str">
        <x:v>Surendralal Karsanbhai</x:v>
      </x:c>
      <x:c r="F164" s="4" t="str">
        <x:v>Male</x:v>
      </x:c>
      <x:c r="G164" s="4" t="str">
        <x:v>South Asian</x:v>
      </x:c>
      <x:c r="H164" s="14" t="n">
        <x:v>2021</x:v>
      </x:c>
      <x:c r="I164" s="16" t="str">
        <x:v>N/A</x:v>
      </x:c>
      <x:c r="J164" s="16" t="str">
        <x:v>N/A</x:v>
      </x:c>
      <x:c r="K164" s="16" t="str">
        <x:v>N/A</x:v>
      </x:c>
      <x:c r="L164" s="16" t="str">
        <x:f>IF(I164="N/A","N/A",J164/I164*100)</x:f>
        <x:v>N/A</x:v>
      </x:c>
      <x:c r="M164" s="16" t="str">
        <x:f>IF(I164="N/A","N/A",K164/I164*100)</x:f>
        <x:v>N/A</x:v>
      </x:c>
      <x:c r="N164" s="19" t="n">
        <x:v>9.4</x:v>
      </x:c>
      <x:c r="O164" s="22"/>
    </x:row>
    <x:row r="165" ht="30" customHeight="1">
      <x:c r="A165" s="4" t="str">
        <x:v>EOG</x:v>
      </x:c>
      <x:c r="B165" s="4" t="str">
        <x:v>EOG Resources</x:v>
      </x:c>
      <x:c r="C165" s="14" t="n">
        <x:v>201</x:v>
      </x:c>
      <x:c r="D165" s="4" t="str">
        <x:v>Energy</x:v>
      </x:c>
      <x:c r="E165" s="4" t="str">
        <x:v>Ezra Yacob</x:v>
      </x:c>
      <x:c r="F165" s="4" t="str">
        <x:v>Male</x:v>
      </x:c>
      <x:c r="G165" s="4" t="str">
        <x:v>White</x:v>
      </x:c>
      <x:c r="H165" s="14" t="n">
        <x:v>2021</x:v>
      </x:c>
      <x:c r="I165" s="16" t="n">
        <x:v>31.077</x:v>
      </x:c>
      <x:c r="J165" s="16" t="n">
        <x:v>20.279</x:v>
      </x:c>
      <x:c r="K165" s="16" t="n">
        <x:v>10.811</x:v>
      </x:c>
      <x:c r="L165" s="16" t="n">
        <x:f>IF(I165="N/A","N/A",J165/I165*100)</x:f>
        <x:v>65.25404640087524</x:v>
      </x:c>
      <x:c r="M165" s="16" t="n">
        <x:f>IF(I165="N/A","N/A",K165/I165*100)</x:f>
        <x:v>34.78778517874955</x:v>
      </x:c>
      <x:c r="N165" s="19" t="n">
        <x:v>9.4</x:v>
      </x:c>
      <x:c r="O165" s="22"/>
    </x:row>
    <x:row r="166" ht="30" customHeight="1">
      <x:c r="A166" s="4" t="str">
        <x:v>EQIX</x:v>
      </x:c>
      <x:c r="B166" s="4" t="str">
        <x:v>Equinix</x:v>
      </x:c>
      <x:c r="C166" s="14" t="n">
        <x:v>436</x:v>
      </x:c>
      <x:c r="D166" s="4" t="str">
        <x:v>Real Estate</x:v>
      </x:c>
      <x:c r="E166" s="4" t="str">
        <x:v>Adaire Fox-Martin</x:v>
      </x:c>
      <x:c r="F166" s="4" t="str">
        <x:v>Female</x:v>
      </x:c>
      <x:c r="G166" s="4" t="str">
        <x:v>White</x:v>
      </x:c>
      <x:c r="H166" s="14" t="n">
        <x:v>2024</x:v>
      </x:c>
      <x:c r="I166" s="16" t="str">
        <x:v>N/A</x:v>
      </x:c>
      <x:c r="J166" s="16" t="str">
        <x:v>N/A</x:v>
      </x:c>
      <x:c r="K166" s="16" t="str">
        <x:v>N/A</x:v>
      </x:c>
      <x:c r="L166" s="16" t="str">
        <x:f>IF(I166="N/A","N/A",J166/I166*100)</x:f>
        <x:v>N/A</x:v>
      </x:c>
      <x:c r="M166" s="16" t="str">
        <x:f>IF(I166="N/A","N/A",K166/I166*100)</x:f>
        <x:v>N/A</x:v>
      </x:c>
      <x:c r="N166" s="19" t="n">
        <x:v>6.4</x:v>
      </x:c>
      <x:c r="O166" s="22"/>
    </x:row>
    <x:row r="167" ht="30" customHeight="1">
      <x:c r="A167" s="4" t="str">
        <x:v>EQR</x:v>
      </x:c>
      <x:c r="B167" s="4" t="str">
        <x:v>Equity Residential</x:v>
      </x:c>
      <x:c r="C167" s="14" t="str">
        <x:v>N/A</x:v>
      </x:c>
      <x:c r="D167" s="4" t="str">
        <x:v>Real Estate</x:v>
      </x:c>
      <x:c r="E167" s="4" t="str">
        <x:v>Mark Parrell</x:v>
      </x:c>
      <x:c r="F167" s="4" t="str">
        <x:v>Male</x:v>
      </x:c>
      <x:c r="G167" s="4" t="str">
        <x:v>White</x:v>
      </x:c>
      <x:c r="H167" s="14" t="n">
        <x:v>2018</x:v>
      </x:c>
      <x:c r="I167" s="16" t="n">
        <x:v>38.2513661</x:v>
      </x:c>
      <x:c r="J167" s="16" t="n">
        <x:v>39.4572025</x:v>
      </x:c>
      <x:c r="K167" s="16" t="n">
        <x:v>10.2040816</x:v>
      </x:c>
      <x:c r="L167" s="16" t="n">
        <x:f>IF(I167="N/A","N/A",J167/I167*100)</x:f>
        <x:v>103.15240087595198</x:v>
      </x:c>
      <x:c r="M167" s="16" t="n">
        <x:f>IF(I167="N/A","N/A",K167/I167*100)</x:f>
        <x:v>26.67638476838609</x:v>
      </x:c>
      <x:c r="N167" s="19" t="n">
        <x:v>6.4</x:v>
      </x:c>
      <x:c r="O167" s="22"/>
    </x:row>
    <x:row r="168" ht="30" customHeight="1">
      <x:c r="A168" s="4" t="str">
        <x:v>EQT</x:v>
      </x:c>
      <x:c r="B168" s="4" t="str">
        <x:v>EQT Corporation</x:v>
      </x:c>
      <x:c r="C168" s="14" t="n">
        <x:v>458</x:v>
      </x:c>
      <x:c r="D168" s="4" t="str">
        <x:v>Energy</x:v>
      </x:c>
      <x:c r="E168" s="4" t="str">
        <x:v>Toby Rice</x:v>
      </x:c>
      <x:c r="F168" s="4" t="str">
        <x:v>Male</x:v>
      </x:c>
      <x:c r="G168" s="4" t="str">
        <x:v>White</x:v>
      </x:c>
      <x:c r="H168" s="14" t="n">
        <x:v>2019</x:v>
      </x:c>
      <x:c r="I168" s="16" t="n">
        <x:v>10.0806451613</x:v>
      </x:c>
      <x:c r="J168" s="16" t="n">
        <x:v>4.1420118343</x:v>
      </x:c>
      <x:c r="K168" s="16" t="n">
        <x:v>9.0909090909</x:v>
      </x:c>
      <x:c r="L168" s="16" t="n">
        <x:f>IF(I168="N/A","N/A",J168/I168*100)</x:f>
        <x:v>41.08875739621656</x:v>
      </x:c>
      <x:c r="M168" s="16" t="n">
        <x:f>IF(I168="N/A","N/A",K168/I168*100)</x:f>
        <x:v>90.18181818164143</x:v>
      </x:c>
      <x:c r="N168" s="19" t="n">
        <x:v>9.4</x:v>
      </x:c>
      <x:c r="O168" s="22"/>
    </x:row>
    <x:row r="169" ht="30" customHeight="1">
      <x:c r="A169" s="4" t="str">
        <x:v>ERIE</x:v>
      </x:c>
      <x:c r="B169" s="4" t="str">
        <x:v>Erie Indemnity</x:v>
      </x:c>
      <x:c r="C169" s="14" t="str">
        <x:v>N/A</x:v>
      </x:c>
      <x:c r="D169" s="4" t="str">
        <x:v>Financials</x:v>
      </x:c>
      <x:c r="E169" s="4" t="str">
        <x:v>Timothy NeCastro</x:v>
      </x:c>
      <x:c r="F169" s="4" t="str">
        <x:v>Male</x:v>
      </x:c>
      <x:c r="G169" s="4" t="str">
        <x:v>White</x:v>
      </x:c>
      <x:c r="H169" s="14" t="n">
        <x:v>2016</x:v>
      </x:c>
      <x:c r="I169" s="16" t="str">
        <x:v>N/A</x:v>
      </x:c>
      <x:c r="J169" s="16" t="str">
        <x:v>N/A</x:v>
      </x:c>
      <x:c r="K169" s="16" t="str">
        <x:v>N/A</x:v>
      </x:c>
      <x:c r="L169" s="16" t="str">
        <x:f>IF(I169="N/A","N/A",J169/I169*100)</x:f>
        <x:v>N/A</x:v>
      </x:c>
      <x:c r="M169" s="16" t="str">
        <x:f>IF(I169="N/A","N/A",K169/I169*100)</x:f>
        <x:v>N/A</x:v>
      </x:c>
      <x:c r="N169" s="19" t="n">
        <x:v>7.1</x:v>
      </x:c>
      <x:c r="O169" s="22"/>
    </x:row>
    <x:row r="170" ht="30" customHeight="1">
      <x:c r="A170" s="4" t="str">
        <x:v>ES</x:v>
      </x:c>
      <x:c r="B170" s="4" t="str">
        <x:v>Eversource Energy</x:v>
      </x:c>
      <x:c r="C170" s="14" t="n">
        <x:v>332</x:v>
      </x:c>
      <x:c r="D170" s="4" t="str">
        <x:v>Utilities</x:v>
      </x:c>
      <x:c r="E170" s="4" t="str">
        <x:v>Joseph Nolan</x:v>
      </x:c>
      <x:c r="F170" s="4" t="str">
        <x:v>Male</x:v>
      </x:c>
      <x:c r="G170" s="4" t="str">
        <x:v>White</x:v>
      </x:c>
      <x:c r="H170" s="14" t="n">
        <x:v>2021</x:v>
      </x:c>
      <x:c r="I170" s="16" t="n">
        <x:v>20.758</x:v>
      </x:c>
      <x:c r="J170" s="16" t="n">
        <x:v>14.795</x:v>
      </x:c>
      <x:c r="K170" s="16" t="n">
        <x:v>11.765</x:v>
      </x:c>
      <x:c r="L170" s="16" t="n">
        <x:f>IF(I170="N/A","N/A",J170/I170*100)</x:f>
        <x:v>71.27372579246556</x:v>
      </x:c>
      <x:c r="M170" s="16" t="n">
        <x:f>IF(I170="N/A","N/A",K170/I170*100)</x:f>
        <x:v>56.67694382888525</x:v>
      </x:c>
      <x:c r="N170" s="19" t="n">
        <x:v>6.3</x:v>
      </x:c>
      <x:c r="O170" s="22"/>
    </x:row>
    <x:row r="171" ht="30" customHeight="1">
      <x:c r="A171" s="4" t="str">
        <x:v>ESS</x:v>
      </x:c>
      <x:c r="B171" s="4" t="str">
        <x:v>Essex Property Trust</x:v>
      </x:c>
      <x:c r="C171" s="14" t="str">
        <x:v>N/A</x:v>
      </x:c>
      <x:c r="D171" s="4" t="str">
        <x:v>Real Estate</x:v>
      </x:c>
      <x:c r="E171" s="4" t="str">
        <x:v>Angela Kleiman</x:v>
      </x:c>
      <x:c r="F171" s="4" t="str">
        <x:v>Female</x:v>
      </x:c>
      <x:c r="G171" s="4" t="str">
        <x:v>White</x:v>
      </x:c>
      <x:c r="H171" s="14" t="n">
        <x:v>2023</x:v>
      </x:c>
      <x:c r="I171" s="16" t="n">
        <x:v>56.489</x:v>
      </x:c>
      <x:c r="J171" s="16" t="n">
        <x:v>59.684</x:v>
      </x:c>
      <x:c r="K171" s="16" t="n">
        <x:v>26.316</x:v>
      </x:c>
      <x:c r="L171" s="16" t="n">
        <x:f>IF(I171="N/A","N/A",J171/I171*100)</x:f>
        <x:v>105.65596841863018</x:v>
      </x:c>
      <x:c r="M171" s="16" t="n">
        <x:f>IF(I171="N/A","N/A",K171/I171*100)</x:f>
        <x:v>46.58606100302714</x:v>
      </x:c>
      <x:c r="N171" s="19" t="n">
        <x:v>6.4</x:v>
      </x:c>
      <x:c r="O171" s="22"/>
    </x:row>
    <x:row r="172" ht="30" customHeight="1">
      <x:c r="A172" s="4" t="str">
        <x:v>ETN</x:v>
      </x:c>
      <x:c r="B172" s="4" t="str">
        <x:v>Eaton Corporation</x:v>
      </x:c>
      <x:c r="C172" s="14" t="str">
        <x:v>N/A</x:v>
      </x:c>
      <x:c r="D172" s="4" t="str">
        <x:v>Industrials</x:v>
      </x:c>
      <x:c r="E172" s="4" t="str">
        <x:v>Paulo Ruiz Sternadt</x:v>
      </x:c>
      <x:c r="F172" s="4" t="str">
        <x:v>Male</x:v>
      </x:c>
      <x:c r="G172" s="4" t="str">
        <x:v>Hispanic / Latino</x:v>
      </x:c>
      <x:c r="H172" s="14" t="n">
        <x:v>2025</x:v>
      </x:c>
      <x:c r="I172" s="16" t="n">
        <x:v>22.8</x:v>
      </x:c>
      <x:c r="J172" s="16" t="n">
        <x:v>22.515</x:v>
      </x:c>
      <x:c r="K172" s="16" t="n">
        <x:v>25.424</x:v>
      </x:c>
      <x:c r="L172" s="16" t="n">
        <x:f>IF(I172="N/A","N/A",J172/I172*100)</x:f>
        <x:v>98.75</x:v>
      </x:c>
      <x:c r="M172" s="16" t="n">
        <x:f>IF(I172="N/A","N/A",K172/I172*100)</x:f>
        <x:v>111.50877192982456</x:v>
      </x:c>
      <x:c r="N172" s="19" t="n">
        <x:v>9.4</x:v>
      </x:c>
      <x:c r="O172" s="22"/>
    </x:row>
    <x:row r="173" ht="30" customHeight="1">
      <x:c r="A173" s="4" t="str">
        <x:v>ETR</x:v>
      </x:c>
      <x:c r="B173" s="4" t="str">
        <x:v>Entergy</x:v>
      </x:c>
      <x:c r="C173" s="14" t="n">
        <x:v>340</x:v>
      </x:c>
      <x:c r="D173" s="4" t="str">
        <x:v>Utilities</x:v>
      </x:c>
      <x:c r="E173" s="4" t="str">
        <x:v>Andrew Marsh</x:v>
      </x:c>
      <x:c r="F173" s="4" t="str">
        <x:v>Male</x:v>
      </x:c>
      <x:c r="G173" s="4" t="str">
        <x:v>White</x:v>
      </x:c>
      <x:c r="H173" s="14" t="n">
        <x:v>2022</x:v>
      </x:c>
      <x:c r="I173" s="16" t="n">
        <x:v>26.162</x:v>
      </x:c>
      <x:c r="J173" s="16" t="n">
        <x:v>17.514</x:v>
      </x:c>
      <x:c r="K173" s="16" t="n">
        <x:v>21.253</x:v>
      </x:c>
      <x:c r="L173" s="16" t="n">
        <x:f>IF(I173="N/A","N/A",J173/I173*100)</x:f>
        <x:v>66.94442320923477</x:v>
      </x:c>
      <x:c r="M173" s="16" t="n">
        <x:f>IF(I173="N/A","N/A",K173/I173*100)</x:f>
        <x:v>81.2361440256861</x:v>
      </x:c>
      <x:c r="N173" s="19" t="n">
        <x:v>6.3</x:v>
      </x:c>
      <x:c r="O173" s="22"/>
    </x:row>
    <x:row r="174" ht="30" customHeight="1">
      <x:c r="A174" s="4" t="str">
        <x:v>EVRG</x:v>
      </x:c>
      <x:c r="B174" s="4" t="str">
        <x:v>Evergy</x:v>
      </x:c>
      <x:c r="C174" s="14" t="str">
        <x:v>N/A</x:v>
      </x:c>
      <x:c r="D174" s="4" t="str">
        <x:v>Utilities</x:v>
      </x:c>
      <x:c r="E174" s="4" t="str">
        <x:v>David Campbell</x:v>
      </x:c>
      <x:c r="F174" s="4" t="str">
        <x:v>Male</x:v>
      </x:c>
      <x:c r="G174" s="4" t="str">
        <x:v>White</x:v>
      </x:c>
      <x:c r="H174" s="14" t="n">
        <x:v>2021</x:v>
      </x:c>
      <x:c r="I174" s="16" t="n">
        <x:v>17.77251184834123</x:v>
      </x:c>
      <x:c r="J174" s="16" t="n">
        <x:v>9.112426035502958</x:v>
      </x:c>
      <x:c r="K174" s="16" t="n">
        <x:v>8.695652173913043</x:v>
      </x:c>
      <x:c r="L174" s="16" t="n">
        <x:f>IF(I174="N/A","N/A",J174/I174*100)</x:f>
        <x:v>51.27258382642997</x:v>
      </x:c>
      <x:c r="M174" s="16" t="n">
        <x:f>IF(I174="N/A","N/A",K174/I174*100)</x:f>
        <x:v>48.927536231884055</x:v>
      </x:c>
      <x:c r="N174" s="19" t="n">
        <x:v>6.3</x:v>
      </x:c>
      <x:c r="O174" s="22"/>
    </x:row>
    <x:row r="175" ht="30" customHeight="1">
      <x:c r="A175" s="4" t="str">
        <x:v>EW</x:v>
      </x:c>
      <x:c r="B175" s="4" t="str">
        <x:v>Edwards Lifesciences</x:v>
      </x:c>
      <x:c r="C175" s="14" t="str">
        <x:v>N/A</x:v>
      </x:c>
      <x:c r="D175" s="4" t="str">
        <x:v>Health Care</x:v>
      </x:c>
      <x:c r="E175" s="4" t="str">
        <x:v>Bernard Zovighian</x:v>
      </x:c>
      <x:c r="F175" s="4" t="str">
        <x:v>Male</x:v>
      </x:c>
      <x:c r="G175" s="4" t="str">
        <x:v>White</x:v>
      </x:c>
      <x:c r="H175" s="14" t="n">
        <x:v>2023</x:v>
      </x:c>
      <x:c r="I175" s="16" t="n">
        <x:v>54.921</x:v>
      </x:c>
      <x:c r="J175" s="16" t="n">
        <x:v>41.436</x:v>
      </x:c>
      <x:c r="K175" s="16" t="n">
        <x:v>23.077</x:v>
      </x:c>
      <x:c r="L175" s="16" t="n">
        <x:f>IF(I175="N/A","N/A",J175/I175*100)</x:f>
        <x:v>75.44655049980882</x:v>
      </x:c>
      <x:c r="M175" s="16" t="n">
        <x:f>IF(I175="N/A","N/A",K175/I175*100)</x:f>
        <x:v>42.018535714936</x:v>
      </x:c>
      <x:c r="N175" s="19" t="n">
        <x:v>6.9</x:v>
      </x:c>
      <x:c r="O175" s="22"/>
    </x:row>
    <x:row r="176" ht="30" customHeight="1">
      <x:c r="A176" s="4" t="str">
        <x:v>EXC</x:v>
      </x:c>
      <x:c r="B176" s="4" t="str">
        <x:v>Exelon</x:v>
      </x:c>
      <x:c r="C176" s="14" t="n">
        <x:v>189</x:v>
      </x:c>
      <x:c r="D176" s="4" t="str">
        <x:v>Utilities</x:v>
      </x:c>
      <x:c r="E176" s="4" t="str">
        <x:v>Calvin Butler Jr.</x:v>
      </x:c>
      <x:c r="F176" s="4" t="str">
        <x:v>Male</x:v>
      </x:c>
      <x:c r="G176" s="4" t="str">
        <x:v>Black / African American</x:v>
      </x:c>
      <x:c r="H176" s="14" t="n">
        <x:v>2022</x:v>
      </x:c>
      <x:c r="I176" s="16" t="n">
        <x:v>31.674</x:v>
      </x:c>
      <x:c r="J176" s="16" t="n">
        <x:v>24.853</x:v>
      </x:c>
      <x:c r="K176" s="16" t="n">
        <x:v>21.705</x:v>
      </x:c>
      <x:c r="L176" s="16" t="n">
        <x:f>IF(I176="N/A","N/A",J176/I176*100)</x:f>
        <x:v>78.46498705562924</x:v>
      </x:c>
      <x:c r="M176" s="16" t="n">
        <x:f>IF(I176="N/A","N/A",K176/I176*100)</x:f>
        <x:v>68.52623602955104</x:v>
      </x:c>
      <x:c r="N176" s="19" t="n">
        <x:v>6.3</x:v>
      </x:c>
      <x:c r="O176" s="22"/>
    </x:row>
    <x:row r="177" ht="30" customHeight="1">
      <x:c r="A177" s="4" t="str">
        <x:v>EXE</x:v>
      </x:c>
      <x:c r="B177" s="4" t="str">
        <x:v>Expand Energy</x:v>
      </x:c>
      <x:c r="C177" s="14" t="n">
        <x:v>362</x:v>
      </x:c>
      <x:c r="D177" s="4" t="str">
        <x:v>Energy</x:v>
      </x:c>
      <x:c r="E177" s="4" t="str">
        <x:v>Michael Wichterich</x:v>
      </x:c>
      <x:c r="F177" s="4" t="str">
        <x:v>Male</x:v>
      </x:c>
      <x:c r="G177" s="4" t="str">
        <x:v>White</x:v>
      </x:c>
      <x:c r="H177" s="14" t="n">
        <x:v>2025</x:v>
      </x:c>
      <x:c r="I177" s="16" t="n">
        <x:v>21.969697</x:v>
      </x:c>
      <x:c r="J177" s="16" t="n">
        <x:v>4.4510386</x:v>
      </x:c>
      <x:c r="K177" s="16" t="n">
        <x:v>8.6956522</x:v>
      </x:c>
      <x:c r="L177" s="16" t="n">
        <x:f>IF(I177="N/A","N/A",J177/I177*100)</x:f>
        <x:v>20.25989980653807</x:v>
      </x:c>
      <x:c r="M177" s="16" t="n">
        <x:f>IF(I177="N/A","N/A",K177/I177*100)</x:f>
        <x:v>39.580209959199706</x:v>
      </x:c>
      <x:c r="N177" s="19" t="n">
        <x:v>9.4</x:v>
      </x:c>
      <x:c r="O177" s="22"/>
    </x:row>
    <x:row r="178" ht="30" customHeight="1">
      <x:c r="A178" s="4" t="str">
        <x:v>EXPD</x:v>
      </x:c>
      <x:c r="B178" s="4" t="str">
        <x:v>Expeditors International</x:v>
      </x:c>
      <x:c r="C178" s="14" t="str">
        <x:v>N/A</x:v>
      </x:c>
      <x:c r="D178" s="4" t="str">
        <x:v>Industrials</x:v>
      </x:c>
      <x:c r="E178" s="4" t="str">
        <x:v>Daniel Wall</x:v>
      </x:c>
      <x:c r="F178" s="4" t="str">
        <x:v>Male</x:v>
      </x:c>
      <x:c r="G178" s="4" t="str">
        <x:v>White</x:v>
      </x:c>
      <x:c r="H178" s="14" t="n">
        <x:v>2024</x:v>
      </x:c>
      <x:c r="I178" s="16" t="n">
        <x:v>45.853234911</x:v>
      </x:c>
      <x:c r="J178" s="16" t="n">
        <x:v>29.8830409357</x:v>
      </x:c>
      <x:c r="K178" s="16" t="n">
        <x:v>22.2222222222</x:v>
      </x:c>
      <x:c r="L178" s="16" t="n">
        <x:f>IF(I178="N/A","N/A",J178/I178*100)</x:f>
        <x:v>65.17106370728749</x:v>
      </x:c>
      <x:c r="M178" s="16" t="n">
        <x:f>IF(I178="N/A","N/A",K178/I178*100)</x:f>
        <x:v>48.463804713741105</x:v>
      </x:c>
      <x:c r="N178" s="19" t="n">
        <x:v>9.4</x:v>
      </x:c>
      <x:c r="O178" s="22"/>
    </x:row>
    <x:row r="179" ht="30" customHeight="1">
      <x:c r="A179" s="4" t="str">
        <x:v>EXPE</x:v>
      </x:c>
      <x:c r="B179" s="4" t="str">
        <x:v>Expedia Group</x:v>
      </x:c>
      <x:c r="C179" s="14" t="n">
        <x:v>304</x:v>
      </x:c>
      <x:c r="D179" s="4" t="str">
        <x:v>Consumer Discretionary</x:v>
      </x:c>
      <x:c r="E179" s="4" t="str">
        <x:v>Ariane Gorin</x:v>
      </x:c>
      <x:c r="F179" s="4" t="str">
        <x:v>Female</x:v>
      </x:c>
      <x:c r="G179" s="4" t="str">
        <x:v>White</x:v>
      </x:c>
      <x:c r="H179" s="14" t="n">
        <x:v>2024</x:v>
      </x:c>
      <x:c r="I179" s="16" t="n">
        <x:v>51.5630087919</x:v>
      </x:c>
      <x:c r="J179" s="16" t="n">
        <x:v>37.3860182371</x:v>
      </x:c>
      <x:c r="K179" s="16" t="n">
        <x:v>44.7552447552</x:v>
      </x:c>
      <x:c r="L179" s="16" t="n">
        <x:f>IF(I179="N/A","N/A",J179/I179*100)</x:f>
        <x:v>72.50550174056744</x:v>
      </x:c>
      <x:c r="M179" s="16" t="n">
        <x:f>IF(I179="N/A","N/A",K179/I179*100)</x:f>
        <x:v>86.7971939648149</x:v>
      </x:c>
      <x:c r="N179" s="19" t="n">
        <x:v>4.9</x:v>
      </x:c>
      <x:c r="O179" s="22"/>
    </x:row>
    <x:row r="180" ht="30" customHeight="1">
      <x:c r="A180" s="4" t="str">
        <x:v>EXR</x:v>
      </x:c>
      <x:c r="B180" s="4" t="str">
        <x:v>Extra Space Storage</x:v>
      </x:c>
      <x:c r="C180" s="14" t="str">
        <x:v>N/A</x:v>
      </x:c>
      <x:c r="D180" s="4" t="str">
        <x:v>Real Estate</x:v>
      </x:c>
      <x:c r="E180" s="4" t="str">
        <x:v>Joe Margolis</x:v>
      </x:c>
      <x:c r="F180" s="4" t="str">
        <x:v>Male</x:v>
      </x:c>
      <x:c r="G180" s="4" t="str">
        <x:v>White</x:v>
      </x:c>
      <x:c r="H180" s="14" t="n">
        <x:v>2016</x:v>
      </x:c>
      <x:c r="I180" s="16" t="n">
        <x:v>12.381</x:v>
      </x:c>
      <x:c r="J180" s="16" t="n">
        <x:v>18.504</x:v>
      </x:c>
      <x:c r="K180" s="16" t="n">
        <x:v>15.686</x:v>
      </x:c>
      <x:c r="L180" s="16" t="n">
        <x:f>IF(I180="N/A","N/A",J180/I180*100)</x:f>
        <x:v>149.45480978919312</x:v>
      </x:c>
      <x:c r="M180" s="16" t="n">
        <x:f>IF(I180="N/A","N/A",K180/I180*100)</x:f>
        <x:v>126.69412809950731</x:v>
      </x:c>
      <x:c r="N180" s="19" t="n">
        <x:v>6.4</x:v>
      </x:c>
      <x:c r="O180" s="22"/>
    </x:row>
    <x:row r="181" ht="30" customHeight="1">
      <x:c r="A181" s="4" t="str">
        <x:v>F</x:v>
      </x:c>
      <x:c r="B181" s="4" t="str">
        <x:v>Ford Motor Company</x:v>
      </x:c>
      <x:c r="C181" s="14" t="n">
        <x:v>22</x:v>
      </x:c>
      <x:c r="D181" s="4" t="str">
        <x:v>Consumer Discretionary</x:v>
      </x:c>
      <x:c r="E181" s="4" t="str">
        <x:v>James Farley Jr.</x:v>
      </x:c>
      <x:c r="F181" s="4" t="str">
        <x:v>Male</x:v>
      </x:c>
      <x:c r="G181" s="4" t="str">
        <x:v>White</x:v>
      </x:c>
      <x:c r="H181" s="14" t="n">
        <x:v>2020</x:v>
      </x:c>
      <x:c r="I181" s="16" t="n">
        <x:v>31.677</x:v>
      </x:c>
      <x:c r="J181" s="16" t="n">
        <x:v>24.699</x:v>
      </x:c>
      <x:c r="K181" s="16" t="n">
        <x:v>16.456</x:v>
      </x:c>
      <x:c r="L181" s="16" t="n">
        <x:f>IF(I181="N/A","N/A",J181/I181*100)</x:f>
        <x:v>77.97139880670518</x:v>
      </x:c>
      <x:c r="M181" s="16" t="n">
        <x:f>IF(I181="N/A","N/A",K181/I181*100)</x:f>
        <x:v>51.94936389178268</x:v>
      </x:c>
      <x:c r="N181" s="19" t="n">
        <x:v>6.3</x:v>
      </x:c>
      <x:c r="O181" s="22"/>
    </x:row>
    <x:row r="182" ht="30" customHeight="1">
      <x:c r="A182" s="4" t="str">
        <x:v>FANG</x:v>
      </x:c>
      <x:c r="B182" s="4" t="str">
        <x:v>Diamondback Energy</x:v>
      </x:c>
      <x:c r="C182" s="14" t="n">
        <x:v>301</x:v>
      </x:c>
      <x:c r="D182" s="4" t="str">
        <x:v>Energy</x:v>
      </x:c>
      <x:c r="E182" s="4" t="str">
        <x:v>Kaes Van’t Hof</x:v>
      </x:c>
      <x:c r="F182" s="4" t="str">
        <x:v>Male</x:v>
      </x:c>
      <x:c r="G182" s="4" t="str">
        <x:v>White</x:v>
      </x:c>
      <x:c r="H182" s="14" t="n">
        <x:v>2025</x:v>
      </x:c>
      <x:c r="I182" s="16" t="n">
        <x:v>28.3088235</x:v>
      </x:c>
      <x:c r="J182" s="16" t="n">
        <x:v>28.2958199</x:v>
      </x:c>
      <x:c r="K182" s="16" t="n">
        <x:v>10</x:v>
      </x:c>
      <x:c r="L182" s="16" t="n">
        <x:f>IF(I182="N/A","N/A",J182/I182*100)</x:f>
        <x:v>99.95406520514709</x:v>
      </x:c>
      <x:c r="M182" s="16" t="n">
        <x:f>IF(I182="N/A","N/A",K182/I182*100)</x:f>
        <x:v>35.32467536137629</x:v>
      </x:c>
      <x:c r="N182" s="19" t="n">
        <x:v>9.4</x:v>
      </x:c>
      <x:c r="O182" s="22"/>
    </x:row>
    <x:row r="183" ht="30" customHeight="1">
      <x:c r="A183" s="4" t="str">
        <x:v>FAST</x:v>
      </x:c>
      <x:c r="B183" s="4" t="str">
        <x:v>Fastenal</x:v>
      </x:c>
      <x:c r="C183" s="14" t="n">
        <x:v>475</x:v>
      </x:c>
      <x:c r="D183" s="4" t="str">
        <x:v>Industrials</x:v>
      </x:c>
      <x:c r="E183" s="4" t="str">
        <x:v>Daniel Florness</x:v>
      </x:c>
      <x:c r="F183" s="4" t="str">
        <x:v>Male</x:v>
      </x:c>
      <x:c r="G183" s="4" t="str">
        <x:v>White</x:v>
      </x:c>
      <x:c r="H183" s="14" t="n">
        <x:v>2015</x:v>
      </x:c>
      <x:c r="I183" s="16" t="str">
        <x:v>N/A</x:v>
      </x:c>
      <x:c r="J183" s="16" t="str">
        <x:v>N/A</x:v>
      </x:c>
      <x:c r="K183" s="16" t="str">
        <x:v>N/A</x:v>
      </x:c>
      <x:c r="L183" s="16" t="str">
        <x:f>IF(I183="N/A","N/A",J183/I183*100)</x:f>
        <x:v>N/A</x:v>
      </x:c>
      <x:c r="M183" s="16" t="str">
        <x:f>IF(I183="N/A","N/A",K183/I183*100)</x:f>
        <x:v>N/A</x:v>
      </x:c>
      <x:c r="N183" s="19" t="n">
        <x:v>9.4</x:v>
      </x:c>
      <x:c r="O183" s="22"/>
    </x:row>
    <x:row r="184" ht="30" customHeight="1">
      <x:c r="A184" s="4" t="str">
        <x:v>FCX</x:v>
      </x:c>
      <x:c r="B184" s="4" t="str">
        <x:v>Freeport-McMoRan</x:v>
      </x:c>
      <x:c r="C184" s="14" t="n">
        <x:v>177</x:v>
      </x:c>
      <x:c r="D184" s="4" t="str">
        <x:v>Materials</x:v>
      </x:c>
      <x:c r="E184" s="4" t="str">
        <x:v>Kathleen Quirk</x:v>
      </x:c>
      <x:c r="F184" s="4" t="str">
        <x:v>Female</x:v>
      </x:c>
      <x:c r="G184" s="4" t="str">
        <x:v>White</x:v>
      </x:c>
      <x:c r="H184" s="14" t="n">
        <x:v>2024</x:v>
      </x:c>
      <x:c r="I184" s="16" t="n">
        <x:v>34.0591848129</x:v>
      </x:c>
      <x:c r="J184" s="16" t="n">
        <x:v>32.7310632384</x:v>
      </x:c>
      <x:c r="K184" s="16" t="n">
        <x:v>12.1212121212</x:v>
      </x:c>
      <x:c r="L184" s="16" t="n">
        <x:f>IF(I184="N/A","N/A",J184/I184*100)</x:f>
        <x:v>96.10054796732254</x:v>
      </x:c>
      <x:c r="M184" s="16" t="n">
        <x:f>IF(I184="N/A","N/A",K184/I184*100)</x:f>
        <x:v>35.58867362148098</x:v>
      </x:c>
      <x:c r="N184" s="19" t="n">
        <x:v>9.4</x:v>
      </x:c>
      <x:c r="O184" s="22"/>
    </x:row>
    <x:row r="185" ht="30" customHeight="1">
      <x:c r="A185" s="4" t="str">
        <x:v>FDS</x:v>
      </x:c>
      <x:c r="B185" s="4" t="str">
        <x:v>FactSet</x:v>
      </x:c>
      <x:c r="C185" s="14" t="str">
        <x:v>N/A</x:v>
      </x:c>
      <x:c r="D185" s="4" t="str">
        <x:v>Financials</x:v>
      </x:c>
      <x:c r="E185" s="4" t="str">
        <x:v>Sanoke Viswanathan</x:v>
      </x:c>
      <x:c r="F185" s="4" t="str">
        <x:v>Male</x:v>
      </x:c>
      <x:c r="G185" s="4" t="str">
        <x:v>White</x:v>
      </x:c>
      <x:c r="H185" s="14" t="n">
        <x:v>2024</x:v>
      </x:c>
      <x:c r="I185" s="16" t="n">
        <x:v>39.985</x:v>
      </x:c>
      <x:c r="J185" s="16" t="n">
        <x:v>27.536</x:v>
      </x:c>
      <x:c r="K185" s="16" t="n">
        <x:v>12.903</x:v>
      </x:c>
      <x:c r="L185" s="16" t="n">
        <x:f>IF(I185="N/A","N/A",J185/I185*100)</x:f>
        <x:v>68.86582468425661</x:v>
      </x:c>
      <x:c r="M185" s="16" t="n">
        <x:f>IF(I185="N/A","N/A",K185/I185*100)</x:f>
        <x:v>32.26960110041265</x:v>
      </x:c>
      <x:c r="N185" s="19" t="n">
        <x:v>5.9</x:v>
      </x:c>
      <x:c r="O185" s="22"/>
    </x:row>
    <x:row r="186" ht="30" customHeight="1">
      <x:c r="A186" s="4" t="str">
        <x:v>FDX</x:v>
      </x:c>
      <x:c r="B186" s="4" t="str">
        <x:v>FedEx</x:v>
      </x:c>
      <x:c r="C186" s="14" t="n">
        <x:v>50</x:v>
      </x:c>
      <x:c r="D186" s="4" t="str">
        <x:v>Industrials</x:v>
      </x:c>
      <x:c r="E186" s="4" t="str">
        <x:v>Rajesh Subramaniam</x:v>
      </x:c>
      <x:c r="F186" s="4" t="str">
        <x:v>Male</x:v>
      </x:c>
      <x:c r="G186" s="4" t="str">
        <x:v>South Asian</x:v>
      </x:c>
      <x:c r="H186" s="14" t="n">
        <x:v>2022</x:v>
      </x:c>
      <x:c r="I186" s="16" t="n">
        <x:v>28.52</x:v>
      </x:c>
      <x:c r="J186" s="16" t="n">
        <x:v>42.818</x:v>
      </x:c>
      <x:c r="K186" s="16" t="n">
        <x:v>19.093</x:v>
      </x:c>
      <x:c r="L186" s="16" t="n">
        <x:f>IF(I186="N/A","N/A",J186/I186*100)</x:f>
        <x:v>150.13323983169704</x:v>
      </x:c>
      <x:c r="M186" s="16" t="n">
        <x:f>IF(I186="N/A","N/A",K186/I186*100)</x:f>
        <x:v>66.94600280504909</x:v>
      </x:c>
      <x:c r="N186" s="19" t="n">
        <x:v>6.3</x:v>
      </x:c>
      <x:c r="O186" s="22"/>
    </x:row>
    <x:row r="187" ht="30" customHeight="1">
      <x:c r="A187" s="4" t="str">
        <x:v>FDXF</x:v>
      </x:c>
      <x:c r="B187" s="4" t="str">
        <x:v>FedEx Freight</x:v>
      </x:c>
      <x:c r="C187" s="14" t="str">
        <x:v>N/A</x:v>
      </x:c>
      <x:c r="D187" s="4" t="str">
        <x:v>Industrials</x:v>
      </x:c>
      <x:c r="E187" s="4" t="str">
        <x:v>John Smith</x:v>
      </x:c>
      <x:c r="F187" s="4" t="str">
        <x:v>Male</x:v>
      </x:c>
      <x:c r="G187" s="4" t="str">
        <x:v>White</x:v>
      </x:c>
      <x:c r="H187" s="14" t="n">
        <x:v>2025</x:v>
      </x:c>
      <x:c r="I187" s="16" t="str">
        <x:v>N/A</x:v>
      </x:c>
      <x:c r="J187" s="16" t="str">
        <x:v>N/A</x:v>
      </x:c>
      <x:c r="K187" s="16" t="str">
        <x:v>N/A</x:v>
      </x:c>
      <x:c r="L187" s="16" t="str">
        <x:f>IF(I187="N/A","N/A",J187/I187*100)</x:f>
        <x:v>N/A</x:v>
      </x:c>
      <x:c r="M187" s="16" t="str">
        <x:f>IF(I187="N/A","N/A",K187/I187*100)</x:f>
        <x:v>N/A</x:v>
      </x:c>
      <x:c r="N187" s="19" t="n">
        <x:v>6.3</x:v>
      </x:c>
      <x:c r="O187" s="22"/>
    </x:row>
    <x:row r="188" ht="30" customHeight="1">
      <x:c r="A188" s="4" t="str">
        <x:v>FE</x:v>
      </x:c>
      <x:c r="B188" s="4" t="str">
        <x:v>FirstEnergy</x:v>
      </x:c>
      <x:c r="C188" s="14" t="n">
        <x:v>307</x:v>
      </x:c>
      <x:c r="D188" s="4" t="str">
        <x:v>Utilities</x:v>
      </x:c>
      <x:c r="E188" s="4" t="str">
        <x:v>Brian Tierney</x:v>
      </x:c>
      <x:c r="F188" s="4" t="str">
        <x:v>Male</x:v>
      </x:c>
      <x:c r="G188" s="4" t="str">
        <x:v>White</x:v>
      </x:c>
      <x:c r="H188" s="14" t="n">
        <x:v>2023</x:v>
      </x:c>
      <x:c r="I188" s="16" t="n">
        <x:v>15.7323055361</x:v>
      </x:c>
      <x:c r="J188" s="16" t="n">
        <x:v>8.6691086691</x:v>
      </x:c>
      <x:c r="K188" s="16" t="n">
        <x:v>33.3333333333</x:v>
      </x:c>
      <x:c r="L188" s="16" t="n">
        <x:f>IF(I188="N/A","N/A",J188/I188*100)</x:f>
        <x:v>55.10386668506726</x:v>
      </x:c>
      <x:c r="M188" s="16" t="n">
        <x:f>IF(I188="N/A","N/A",K188/I188*100)</x:f>
        <x:v>211.87824795807552</x:v>
      </x:c>
      <x:c r="N188" s="19" t="n">
        <x:v>6.3</x:v>
      </x:c>
      <x:c r="O188" s="22"/>
    </x:row>
    <x:row r="189" ht="30" customHeight="1">
      <x:c r="A189" s="4" t="str">
        <x:v>FFIV</x:v>
      </x:c>
      <x:c r="B189" s="4" t="str">
        <x:v>F5, Inc.</x:v>
      </x:c>
      <x:c r="C189" s="14" t="str">
        <x:v>N/A</x:v>
      </x:c>
      <x:c r="D189" s="4" t="str">
        <x:v>Information Technology</x:v>
      </x:c>
      <x:c r="E189" s="4" t="str">
        <x:v>François Locoh-Donou</x:v>
      </x:c>
      <x:c r="F189" s="4" t="str">
        <x:v>Male</x:v>
      </x:c>
      <x:c r="G189" s="4" t="str">
        <x:v>White</x:v>
      </x:c>
      <x:c r="H189" s="14" t="n">
        <x:v>2017</x:v>
      </x:c>
      <x:c r="I189" s="16" t="n">
        <x:v>39.078</x:v>
      </x:c>
      <x:c r="J189" s="16" t="n">
        <x:v>28.934</x:v>
      </x:c>
      <x:c r="K189" s="16" t="n">
        <x:v>23.81</x:v>
      </x:c>
      <x:c r="L189" s="16" t="n">
        <x:f>IF(I189="N/A","N/A",J189/I189*100)</x:f>
        <x:v>74.04166026920518</x:v>
      </x:c>
      <x:c r="M189" s="16" t="n">
        <x:f>IF(I189="N/A","N/A",K189/I189*100)</x:f>
        <x:v>60.9294232048723</x:v>
      </x:c>
      <x:c r="N189" s="19" t="n">
        <x:v>5.7</x:v>
      </x:c>
      <x:c r="O189" s="22"/>
    </x:row>
    <x:row r="190" ht="30" customHeight="1">
      <x:c r="A190" s="4" t="str">
        <x:v>FICO</x:v>
      </x:c>
      <x:c r="B190" s="4" t="str">
        <x:v>Fair Isaac</x:v>
      </x:c>
      <x:c r="C190" s="14" t="str">
        <x:v>N/A</x:v>
      </x:c>
      <x:c r="D190" s="4" t="str">
        <x:v>Information Technology</x:v>
      </x:c>
      <x:c r="E190" s="4" t="str">
        <x:v>William Lansing</x:v>
      </x:c>
      <x:c r="F190" s="4" t="str">
        <x:v>Male</x:v>
      </x:c>
      <x:c r="G190" s="4" t="str">
        <x:v>White</x:v>
      </x:c>
      <x:c r="H190" s="14" t="n">
        <x:v>2012</x:v>
      </x:c>
      <x:c r="I190" s="16" t="str">
        <x:v>N/A</x:v>
      </x:c>
      <x:c r="J190" s="16" t="str">
        <x:v>N/A</x:v>
      </x:c>
      <x:c r="K190" s="16" t="str">
        <x:v>N/A</x:v>
      </x:c>
      <x:c r="L190" s="16" t="str">
        <x:f>IF(I190="N/A","N/A",J190/I190*100)</x:f>
        <x:v>N/A</x:v>
      </x:c>
      <x:c r="M190" s="16" t="str">
        <x:f>IF(I190="N/A","N/A",K190/I190*100)</x:f>
        <x:v>N/A</x:v>
      </x:c>
      <x:c r="N190" s="19" t="n">
        <x:v>5.7</x:v>
      </x:c>
      <x:c r="O190" s="22"/>
    </x:row>
    <x:row r="191" ht="30" customHeight="1">
      <x:c r="A191" s="4" t="str">
        <x:v>FIS</x:v>
      </x:c>
      <x:c r="B191" s="4" t="str">
        <x:v>Fidelity National Information Services</x:v>
      </x:c>
      <x:c r="C191" s="14" t="n">
        <x:v>406</x:v>
      </x:c>
      <x:c r="D191" s="4" t="str">
        <x:v>Financials</x:v>
      </x:c>
      <x:c r="E191" s="4" t="str">
        <x:v>Stephanie Ferris</x:v>
      </x:c>
      <x:c r="F191" s="4" t="str">
        <x:v>Female</x:v>
      </x:c>
      <x:c r="G191" s="4" t="str">
        <x:v>White</x:v>
      </x:c>
      <x:c r="H191" s="14" t="n">
        <x:v>2023</x:v>
      </x:c>
      <x:c r="I191" s="16" t="n">
        <x:v>31.585</x:v>
      </x:c>
      <x:c r="J191" s="16" t="n">
        <x:v>24.707</x:v>
      </x:c>
      <x:c r="K191" s="16" t="n">
        <x:v>17.119</x:v>
      </x:c>
      <x:c r="L191" s="16" t="n">
        <x:f>IF(I191="N/A","N/A",J191/I191*100)</x:f>
        <x:v>78.22384043058413</x:v>
      </x:c>
      <x:c r="M191" s="16" t="n">
        <x:f>IF(I191="N/A","N/A",K191/I191*100)</x:f>
        <x:v>54.199778375811306</x:v>
      </x:c>
      <x:c r="N191" s="19" t="n">
        <x:v>7.1</x:v>
      </x:c>
      <x:c r="O191" s="22"/>
    </x:row>
    <x:row r="192" ht="30" customHeight="1">
      <x:c r="A192" s="4" t="str">
        <x:v>FISV</x:v>
      </x:c>
      <x:c r="B192" s="4" t="str">
        <x:v>Fiserv</x:v>
      </x:c>
      <x:c r="C192" s="14" t="n">
        <x:v>215</x:v>
      </x:c>
      <x:c r="D192" s="4" t="str">
        <x:v>Financials</x:v>
      </x:c>
      <x:c r="E192" s="4" t="str">
        <x:v>Panagiotis Georgakopoulos</x:v>
      </x:c>
      <x:c r="F192" s="4" t="str">
        <x:v>Male</x:v>
      </x:c>
      <x:c r="G192" s="4" t="str">
        <x:v>White</x:v>
      </x:c>
      <x:c r="H192" s="14" t="n">
        <x:v>2026</x:v>
      </x:c>
      <x:c r="I192" s="16" t="n">
        <x:v>35.018</x:v>
      </x:c>
      <x:c r="J192" s="16" t="n">
        <x:v>25.893</x:v>
      </x:c>
      <x:c r="K192" s="16" t="n">
        <x:v>18.947</x:v>
      </x:c>
      <x:c r="L192" s="16" t="n">
        <x:f>IF(I192="N/A","N/A",J192/I192*100)</x:f>
        <x:v>73.94197269975442</x:v>
      </x:c>
      <x:c r="M192" s="16" t="n">
        <x:f>IF(I192="N/A","N/A",K192/I192*100)</x:f>
        <x:v>54.10645953509623</x:v>
      </x:c>
      <x:c r="N192" s="19" t="n">
        <x:v>7.1</x:v>
      </x:c>
      <x:c r="O192" s="22"/>
    </x:row>
    <x:row r="193" ht="30" customHeight="1">
      <x:c r="A193" s="4" t="str">
        <x:v>FITB</x:v>
      </x:c>
      <x:c r="B193" s="4" t="str">
        <x:v>Fifth Third Bancorp</x:v>
      </x:c>
      <x:c r="C193" s="14" t="n">
        <x:v>341</x:v>
      </x:c>
      <x:c r="D193" s="4" t="str">
        <x:v>Financials</x:v>
      </x:c>
      <x:c r="E193" s="4" t="str">
        <x:v>Timothy Spence</x:v>
      </x:c>
      <x:c r="F193" s="4" t="str">
        <x:v>Male</x:v>
      </x:c>
      <x:c r="G193" s="4" t="str">
        <x:v>White</x:v>
      </x:c>
      <x:c r="H193" s="14" t="n">
        <x:v>2022</x:v>
      </x:c>
      <x:c r="I193" s="16" t="n">
        <x:v>20.019</x:v>
      </x:c>
      <x:c r="J193" s="16" t="n">
        <x:v>20.248</x:v>
      </x:c>
      <x:c r="K193" s="16" t="n">
        <x:v>11.41</x:v>
      </x:c>
      <x:c r="L193" s="16" t="n">
        <x:f>IF(I193="N/A","N/A",J193/I193*100)</x:f>
        <x:v>101.14391328238175</x:v>
      </x:c>
      <x:c r="M193" s="16" t="n">
        <x:f>IF(I193="N/A","N/A",K193/I193*100)</x:f>
        <x:v>56.99585393875819</x:v>
      </x:c>
      <x:c r="N193" s="19" t="n">
        <x:v>7.1</x:v>
      </x:c>
      <x:c r="O193" s="22"/>
    </x:row>
    <x:row r="194" ht="30" customHeight="1">
      <x:c r="A194" s="4" t="str">
        <x:v>FIX</x:v>
      </x:c>
      <x:c r="B194" s="4" t="str">
        <x:v>Comfort Systems USA</x:v>
      </x:c>
      <x:c r="C194" s="14" t="n">
        <x:v>440</x:v>
      </x:c>
      <x:c r="D194" s="4" t="str">
        <x:v>Industrials</x:v>
      </x:c>
      <x:c r="E194" s="4" t="str">
        <x:v>Brian Lane</x:v>
      </x:c>
      <x:c r="F194" s="4" t="str">
        <x:v>Male</x:v>
      </x:c>
      <x:c r="G194" s="4" t="str">
        <x:v>White</x:v>
      </x:c>
      <x:c r="H194" s="14" t="n">
        <x:v>2011</x:v>
      </x:c>
      <x:c r="I194" s="16" t="str">
        <x:v>N/A</x:v>
      </x:c>
      <x:c r="J194" s="16" t="str">
        <x:v>N/A</x:v>
      </x:c>
      <x:c r="K194" s="16" t="str">
        <x:v>N/A</x:v>
      </x:c>
      <x:c r="L194" s="16" t="str">
        <x:f>IF(I194="N/A","N/A",J194/I194*100)</x:f>
        <x:v>N/A</x:v>
      </x:c>
      <x:c r="M194" s="16" t="str">
        <x:f>IF(I194="N/A","N/A",K194/I194*100)</x:f>
        <x:v>N/A</x:v>
      </x:c>
      <x:c r="N194" s="19" t="n">
        <x:v>9.4</x:v>
      </x:c>
      <x:c r="O194" s="22"/>
    </x:row>
    <x:row r="195" ht="30" customHeight="1">
      <x:c r="A195" s="4" t="str">
        <x:v>FLEX</x:v>
      </x:c>
      <x:c r="B195" s="4" t="str">
        <x:v>Flex Ltd.</x:v>
      </x:c>
      <x:c r="C195" s="14" t="str">
        <x:v>N/A</x:v>
      </x:c>
      <x:c r="D195" s="4" t="str">
        <x:v>Information Technology</x:v>
      </x:c>
      <x:c r="E195" s="4" t="str">
        <x:v>Revathi Advaithi</x:v>
      </x:c>
      <x:c r="F195" s="4" t="str">
        <x:v>Female</x:v>
      </x:c>
      <x:c r="G195" s="4" t="str">
        <x:v>South Asian</x:v>
      </x:c>
      <x:c r="H195" s="14" t="n">
        <x:v>2019</x:v>
      </x:c>
      <x:c r="I195" s="16" t="str">
        <x:v>N/A</x:v>
      </x:c>
      <x:c r="J195" s="16" t="str">
        <x:v>N/A</x:v>
      </x:c>
      <x:c r="K195" s="16" t="str">
        <x:v>N/A</x:v>
      </x:c>
      <x:c r="L195" s="16" t="str">
        <x:f>IF(I195="N/A","N/A",J195/I195*100)</x:f>
        <x:v>N/A</x:v>
      </x:c>
      <x:c r="M195" s="16" t="str">
        <x:f>IF(I195="N/A","N/A",K195/I195*100)</x:f>
        <x:v>N/A</x:v>
      </x:c>
      <x:c r="N195" s="19" t="n">
        <x:v>5.7</x:v>
      </x:c>
      <x:c r="O195" s="22"/>
    </x:row>
    <x:row r="196" ht="30" customHeight="1">
      <x:c r="A196" s="4" t="str">
        <x:v>FOXA</x:v>
      </x:c>
      <x:c r="B196" s="4" t="str">
        <x:v>Fox Corporation (Class A)</x:v>
      </x:c>
      <x:c r="C196" s="14" t="n">
        <x:v>275</x:v>
      </x:c>
      <x:c r="D196" s="4" t="str">
        <x:v>Communication Services</x:v>
      </x:c>
      <x:c r="E196" s="4" t="str">
        <x:v>Lachlan Murdoch</x:v>
      </x:c>
      <x:c r="F196" s="4" t="str">
        <x:v>Male</x:v>
      </x:c>
      <x:c r="G196" s="4" t="str">
        <x:v>White</x:v>
      </x:c>
      <x:c r="H196" s="14" t="str">
        <x:v>N/A</x:v>
      </x:c>
      <x:c r="I196" s="16" t="n">
        <x:v>35.267</x:v>
      </x:c>
      <x:c r="J196" s="16" t="n">
        <x:v>30.596</x:v>
      </x:c>
      <x:c r="K196" s="16" t="n">
        <x:v>15.328</x:v>
      </x:c>
      <x:c r="L196" s="16" t="n">
        <x:f>IF(I196="N/A","N/A",J196/I196*100)</x:f>
        <x:v>86.75532367368928</x:v>
      </x:c>
      <x:c r="M196" s="16" t="n">
        <x:f>IF(I196="N/A","N/A",K196/I196*100)</x:f>
        <x:v>43.462727195395125</x:v>
      </x:c>
      <x:c r="N196" s="19" t="n">
        <x:v>5.7</x:v>
      </x:c>
      <x:c r="O196" s="22"/>
    </x:row>
    <x:row r="197" ht="30" customHeight="1">
      <x:c r="A197" s="4" t="str">
        <x:v>FRT</x:v>
      </x:c>
      <x:c r="B197" s="4" t="str">
        <x:v>Federal Realty Investment Trust</x:v>
      </x:c>
      <x:c r="C197" s="14" t="str">
        <x:v>N/A</x:v>
      </x:c>
      <x:c r="D197" s="4" t="str">
        <x:v>Real Estate</x:v>
      </x:c>
      <x:c r="E197" s="4" t="str">
        <x:v>Donald Wood</x:v>
      </x:c>
      <x:c r="F197" s="4" t="str">
        <x:v>Male</x:v>
      </x:c>
      <x:c r="G197" s="4" t="str">
        <x:v>White</x:v>
      </x:c>
      <x:c r="H197" s="14" t="n">
        <x:v>2003</x:v>
      </x:c>
      <x:c r="I197" s="16" t="n">
        <x:v>33.333</x:v>
      </x:c>
      <x:c r="J197" s="16" t="n">
        <x:v>23.016</x:v>
      </x:c>
      <x:c r="K197" s="16" t="n">
        <x:v>5.405</x:v>
      </x:c>
      <x:c r="L197" s="16" t="n">
        <x:f>IF(I197="N/A","N/A",J197/I197*100)</x:f>
        <x:v>69.04869048690486</x:v>
      </x:c>
      <x:c r="M197" s="16" t="n">
        <x:f>IF(I197="N/A","N/A",K197/I197*100)</x:f>
        <x:v>16.215162151621517</x:v>
      </x:c>
      <x:c r="N197" s="19" t="n">
        <x:v>6.4</x:v>
      </x:c>
      <x:c r="O197" s="22"/>
    </x:row>
    <x:row r="198" ht="30" customHeight="1">
      <x:c r="A198" s="4" t="str">
        <x:v>FSLR</x:v>
      </x:c>
      <x:c r="B198" s="4" t="str">
        <x:v>First Solar</x:v>
      </x:c>
      <x:c r="C198" s="14" t="str">
        <x:v>N/A</x:v>
      </x:c>
      <x:c r="D198" s="4" t="str">
        <x:v>Information Technology</x:v>
      </x:c>
      <x:c r="E198" s="4" t="str">
        <x:v>Mark Widmar</x:v>
      </x:c>
      <x:c r="F198" s="4" t="str">
        <x:v>Male</x:v>
      </x:c>
      <x:c r="G198" s="4" t="str">
        <x:v>White</x:v>
      </x:c>
      <x:c r="H198" s="14" t="n">
        <x:v>2016</x:v>
      </x:c>
      <x:c r="I198" s="16" t="n">
        <x:v>32.5746799431</x:v>
      </x:c>
      <x:c r="J198" s="16" t="n">
        <x:v>22.0689655172</x:v>
      </x:c>
      <x:c r="K198" s="16" t="n">
        <x:v>30.3571428571</x:v>
      </x:c>
      <x:c r="L198" s="16" t="n">
        <x:f>IF(I198="N/A","N/A",J198/I198*100)</x:f>
        <x:v>67.74883300695228</x:v>
      </x:c>
      <x:c r="M198" s="16" t="n">
        <x:f>IF(I198="N/A","N/A",K198/I198*100)</x:f>
        <x:v>93.19245165302162</x:v>
      </x:c>
      <x:c r="N198" s="19" t="n">
        <x:v>5.7</x:v>
      </x:c>
      <x:c r="O198" s="22"/>
    </x:row>
    <x:row r="199" ht="30" customHeight="1">
      <x:c r="A199" s="4" t="str">
        <x:v>FTNT</x:v>
      </x:c>
      <x:c r="B199" s="4" t="str">
        <x:v>Fortinet</x:v>
      </x:c>
      <x:c r="C199" s="14" t="str">
        <x:v>N/A</x:v>
      </x:c>
      <x:c r="D199" s="4" t="str">
        <x:v>Information Technology</x:v>
      </x:c>
      <x:c r="E199" s="4" t="str">
        <x:v>Ken Xie</x:v>
      </x:c>
      <x:c r="F199" s="4" t="str">
        <x:v>Male</x:v>
      </x:c>
      <x:c r="G199" s="4" t="str">
        <x:v>East Asian</x:v>
      </x:c>
      <x:c r="H199" s="14" t="str">
        <x:v>N/A</x:v>
      </x:c>
      <x:c r="I199" s="16" t="n">
        <x:v>60.373</x:v>
      </x:c>
      <x:c r="J199" s="16" t="n">
        <x:v>58.781</x:v>
      </x:c>
      <x:c r="K199" s="16" t="n">
        <x:v>51.724</x:v>
      </x:c>
      <x:c r="L199" s="16" t="n">
        <x:f>IF(I199="N/A","N/A",J199/I199*100)</x:f>
        <x:v>97.36305964586819</x:v>
      </x:c>
      <x:c r="M199" s="16" t="n">
        <x:f>IF(I199="N/A","N/A",K199/I199*100)</x:f>
        <x:v>85.6740595961771</x:v>
      </x:c>
      <x:c r="N199" s="19" t="n">
        <x:v>5.7</x:v>
      </x:c>
      <x:c r="O199" s="22"/>
    </x:row>
    <x:row r="200" ht="30" customHeight="1">
      <x:c r="A200" s="4" t="str">
        <x:v>FTV</x:v>
      </x:c>
      <x:c r="B200" s="4" t="str">
        <x:v>Fortive</x:v>
      </x:c>
      <x:c r="C200" s="14" t="str">
        <x:v>N/A</x:v>
      </x:c>
      <x:c r="D200" s="4" t="str">
        <x:v>Industrials</x:v>
      </x:c>
      <x:c r="E200" s="4" t="str">
        <x:v>Olumide Soroye</x:v>
      </x:c>
      <x:c r="F200" s="4" t="str">
        <x:v>Male</x:v>
      </x:c>
      <x:c r="G200" s="4" t="str">
        <x:v>Black / African American</x:v>
      </x:c>
      <x:c r="H200" s="14" t="n">
        <x:v>2025</x:v>
      </x:c>
      <x:c r="I200" s="16" t="n">
        <x:v>29.465</x:v>
      </x:c>
      <x:c r="J200" s="16" t="n">
        <x:v>23.586</x:v>
      </x:c>
      <x:c r="K200" s="16" t="n">
        <x:v>19.429</x:v>
      </x:c>
      <x:c r="L200" s="16" t="n">
        <x:f>IF(I200="N/A","N/A",J200/I200*100)</x:f>
        <x:v>80.04751399966061</x:v>
      </x:c>
      <x:c r="M200" s="16" t="n">
        <x:f>IF(I200="N/A","N/A",K200/I200*100)</x:f>
        <x:v>65.93924995757678</x:v>
      </x:c>
      <x:c r="N200" s="19" t="n">
        <x:v>9.4</x:v>
      </x:c>
      <x:c r="O200" s="22"/>
    </x:row>
    <x:row r="201" ht="30" customHeight="1">
      <x:c r="A201" s="4" t="str">
        <x:v>GD</x:v>
      </x:c>
      <x:c r="B201" s="4" t="str">
        <x:v>General Dynamics</x:v>
      </x:c>
      <x:c r="C201" s="14" t="n">
        <x:v>91</x:v>
      </x:c>
      <x:c r="D201" s="4" t="str">
        <x:v>Industrials</x:v>
      </x:c>
      <x:c r="E201" s="4" t="str">
        <x:v>Phebe Novakovic</x:v>
      </x:c>
      <x:c r="F201" s="4" t="str">
        <x:v>Female</x:v>
      </x:c>
      <x:c r="G201" s="4" t="str">
        <x:v>White</x:v>
      </x:c>
      <x:c r="H201" s="14" t="n">
        <x:v>2012</x:v>
      </x:c>
      <x:c r="I201" s="16" t="n">
        <x:v>27.696</x:v>
      </x:c>
      <x:c r="J201" s="16" t="n">
        <x:v>19.878</x:v>
      </x:c>
      <x:c r="K201" s="16" t="n">
        <x:v>9.565</x:v>
      </x:c>
      <x:c r="L201" s="16" t="n">
        <x:f>IF(I201="N/A","N/A",J201/I201*100)</x:f>
        <x:v>71.77209705372617</x:v>
      </x:c>
      <x:c r="M201" s="16" t="n">
        <x:f>IF(I201="N/A","N/A",K201/I201*100)</x:f>
        <x:v>34.535673021374926</x:v>
      </x:c>
      <x:c r="N201" s="19" t="n">
        <x:v>9.4</x:v>
      </x:c>
      <x:c r="O201" s="22"/>
    </x:row>
    <x:row r="202" ht="30" customHeight="1">
      <x:c r="A202" s="4" t="str">
        <x:v>GDDY</x:v>
      </x:c>
      <x:c r="B202" s="4" t="str">
        <x:v>GoDaddy</x:v>
      </x:c>
      <x:c r="C202" s="14" t="str">
        <x:v>N/A</x:v>
      </x:c>
      <x:c r="D202" s="4" t="str">
        <x:v>Information Technology</x:v>
      </x:c>
      <x:c r="E202" s="4" t="str">
        <x:v>Aman Bhutani</x:v>
      </x:c>
      <x:c r="F202" s="4" t="str">
        <x:v>Male</x:v>
      </x:c>
      <x:c r="G202" s="4" t="str">
        <x:v>South Asian</x:v>
      </x:c>
      <x:c r="H202" s="14" t="n">
        <x:v>2019</x:v>
      </x:c>
      <x:c r="I202" s="16" t="n">
        <x:v>42.4881391671</x:v>
      </x:c>
      <x:c r="J202" s="16" t="n">
        <x:v>34.7169811321</x:v>
      </x:c>
      <x:c r="K202" s="16" t="n">
        <x:v>31.746031746</x:v>
      </x:c>
      <x:c r="L202" s="16" t="n">
        <x:f>IF(I202="N/A","N/A",J202/I202*100)</x:f>
        <x:v>81.70981787543788</x:v>
      </x:c>
      <x:c r="M202" s="16" t="n">
        <x:f>IF(I202="N/A","N/A",K202/I202*100)</x:f>
        <x:v>74.71739729797821</x:v>
      </x:c>
      <x:c r="N202" s="19" t="n">
        <x:v>5.7</x:v>
      </x:c>
      <x:c r="O202" s="22"/>
    </x:row>
    <x:row r="203" ht="30" customHeight="1">
      <x:c r="A203" s="4" t="str">
        <x:v>GE</x:v>
      </x:c>
      <x:c r="B203" s="4" t="str">
        <x:v>GE Aerospace</x:v>
      </x:c>
      <x:c r="C203" s="14" t="n">
        <x:v>101</x:v>
      </x:c>
      <x:c r="D203" s="4" t="str">
        <x:v>Industrials</x:v>
      </x:c>
      <x:c r="E203" s="4" t="str">
        <x:v>Lawrence Culp Jr.</x:v>
      </x:c>
      <x:c r="F203" s="4" t="str">
        <x:v>Male</x:v>
      </x:c>
      <x:c r="G203" s="4" t="str">
        <x:v>White</x:v>
      </x:c>
      <x:c r="H203" s="14" t="n">
        <x:v>2018</x:v>
      </x:c>
      <x:c r="I203" s="16" t="n">
        <x:v>23.815</x:v>
      </x:c>
      <x:c r="J203" s="16" t="n">
        <x:v>22.934</x:v>
      </x:c>
      <x:c r="K203" s="16" t="n">
        <x:v>21.204</x:v>
      </x:c>
      <x:c r="L203" s="16" t="n">
        <x:f>IF(I203="N/A","N/A",J203/I203*100)</x:f>
        <x:v>96.30065085030442</x:v>
      </x:c>
      <x:c r="M203" s="16" t="n">
        <x:f>IF(I203="N/A","N/A",K203/I203*100)</x:f>
        <x:v>89.0363216460214</x:v>
      </x:c>
      <x:c r="N203" s="19" t="n">
        <x:v>9.4</x:v>
      </x:c>
      <x:c r="O203" s="22"/>
    </x:row>
    <x:row r="204" ht="30" customHeight="1">
      <x:c r="A204" s="4" t="str">
        <x:v>GEHC</x:v>
      </x:c>
      <x:c r="B204" s="4" t="str">
        <x:v>GE HealthCare</x:v>
      </x:c>
      <x:c r="C204" s="14" t="n">
        <x:v>217</x:v>
      </x:c>
      <x:c r="D204" s="4" t="str">
        <x:v>Health Care</x:v>
      </x:c>
      <x:c r="E204" s="4" t="str">
        <x:v>Peter Arduini</x:v>
      </x:c>
      <x:c r="F204" s="4" t="str">
        <x:v>Male</x:v>
      </x:c>
      <x:c r="G204" s="4" t="str">
        <x:v>White</x:v>
      </x:c>
      <x:c r="H204" s="14" t="n">
        <x:v>2022</x:v>
      </x:c>
      <x:c r="I204" s="16" t="n">
        <x:v>27.5764648078</x:v>
      </x:c>
      <x:c r="J204" s="16" t="n">
        <x:v>25.5555555556</x:v>
      </x:c>
      <x:c r="K204" s="16" t="n">
        <x:v>28.9583333333</x:v>
      </x:c>
      <x:c r="L204" s="16" t="n">
        <x:f>IF(I204="N/A","N/A",J204/I204*100)</x:f>
        <x:v>92.67161593668676</x:v>
      </x:c>
      <x:c r="M204" s="16" t="n">
        <x:f>IF(I204="N/A","N/A",K204/I204*100)</x:f>
        <x:v>105.01104305838773</x:v>
      </x:c>
      <x:c r="N204" s="19" t="n">
        <x:v>6.9</x:v>
      </x:c>
      <x:c r="O204" s="22"/>
    </x:row>
    <x:row r="205" ht="30" customHeight="1">
      <x:c r="A205" s="4" t="str">
        <x:v>GEN</x:v>
      </x:c>
      <x:c r="B205" s="4" t="str">
        <x:v>Gen Digital</x:v>
      </x:c>
      <x:c r="C205" s="14" t="str">
        <x:v>N/A</x:v>
      </x:c>
      <x:c r="D205" s="4" t="str">
        <x:v>Information Technology</x:v>
      </x:c>
      <x:c r="E205" s="4" t="str">
        <x:v>Vincent Pilette</x:v>
      </x:c>
      <x:c r="F205" s="4" t="str">
        <x:v>Male</x:v>
      </x:c>
      <x:c r="G205" s="4" t="str">
        <x:v>White</x:v>
      </x:c>
      <x:c r="H205" s="14" t="n">
        <x:v>2019</x:v>
      </x:c>
      <x:c r="I205" s="16" t="str">
        <x:v>N/A</x:v>
      </x:c>
      <x:c r="J205" s="16" t="str">
        <x:v>N/A</x:v>
      </x:c>
      <x:c r="K205" s="16" t="str">
        <x:v>N/A</x:v>
      </x:c>
      <x:c r="L205" s="16" t="str">
        <x:f>IF(I205="N/A","N/A",J205/I205*100)</x:f>
        <x:v>N/A</x:v>
      </x:c>
      <x:c r="M205" s="16" t="str">
        <x:f>IF(I205="N/A","N/A",K205/I205*100)</x:f>
        <x:v>N/A</x:v>
      </x:c>
      <x:c r="N205" s="19" t="n">
        <x:v>5.7</x:v>
      </x:c>
      <x:c r="O205" s="22"/>
    </x:row>
    <x:row r="206" ht="30" customHeight="1">
      <x:c r="A206" s="4" t="str">
        <x:v>GEV</x:v>
      </x:c>
      <x:c r="B206" s="4" t="str">
        <x:v>GE Vernova</x:v>
      </x:c>
      <x:c r="C206" s="14" t="n">
        <x:v>124</x:v>
      </x:c>
      <x:c r="D206" s="4" t="str">
        <x:v>Industrials</x:v>
      </x:c>
      <x:c r="E206" s="4" t="str">
        <x:v>Scott Strazik</x:v>
      </x:c>
      <x:c r="F206" s="4" t="str">
        <x:v>Male</x:v>
      </x:c>
      <x:c r="G206" s="4" t="str">
        <x:v>White</x:v>
      </x:c>
      <x:c r="H206" s="14" t="str">
        <x:v>N/A</x:v>
      </x:c>
      <x:c r="I206" s="16" t="str">
        <x:v>N/A</x:v>
      </x:c>
      <x:c r="J206" s="16" t="str">
        <x:v>N/A</x:v>
      </x:c>
      <x:c r="K206" s="16" t="str">
        <x:v>N/A</x:v>
      </x:c>
      <x:c r="L206" s="16" t="str">
        <x:f>IF(I206="N/A","N/A",J206/I206*100)</x:f>
        <x:v>N/A</x:v>
      </x:c>
      <x:c r="M206" s="16" t="str">
        <x:f>IF(I206="N/A","N/A",K206/I206*100)</x:f>
        <x:v>N/A</x:v>
      </x:c>
      <x:c r="N206" s="19" t="n">
        <x:v>9.4</x:v>
      </x:c>
      <x:c r="O206" s="22"/>
    </x:row>
    <x:row r="207" ht="30" customHeight="1">
      <x:c r="A207" s="4" t="str">
        <x:v>GILD</x:v>
      </x:c>
      <x:c r="B207" s="4" t="str">
        <x:v>Gilead Sciences</x:v>
      </x:c>
      <x:c r="C207" s="14" t="n">
        <x:v>153</x:v>
      </x:c>
      <x:c r="D207" s="4" t="str">
        <x:v>Health Care</x:v>
      </x:c>
      <x:c r="E207" s="4" t="str">
        <x:v>Daniel O'Day</x:v>
      </x:c>
      <x:c r="F207" s="4" t="str">
        <x:v>Male</x:v>
      </x:c>
      <x:c r="G207" s="4" t="str">
        <x:v>White</x:v>
      </x:c>
      <x:c r="H207" s="14" t="n">
        <x:v>2019</x:v>
      </x:c>
      <x:c r="I207" s="16" t="n">
        <x:v>67.982</x:v>
      </x:c>
      <x:c r="J207" s="16" t="n">
        <x:v>53.433</x:v>
      </x:c>
      <x:c r="K207" s="16" t="n">
        <x:v>28.889</x:v>
      </x:c>
      <x:c r="L207" s="16" t="n">
        <x:f>IF(I207="N/A","N/A",J207/I207*100)</x:f>
        <x:v>78.59874672707483</x:v>
      </x:c>
      <x:c r="M207" s="16" t="n">
        <x:f>IF(I207="N/A","N/A",K207/I207*100)</x:f>
        <x:v>42.49507222500073</x:v>
      </x:c>
      <x:c r="N207" s="19" t="n">
        <x:v>6.9</x:v>
      </x:c>
      <x:c r="O207" s="22"/>
    </x:row>
    <x:row r="208" ht="30" customHeight="1">
      <x:c r="A208" s="4" t="str">
        <x:v>GIS</x:v>
      </x:c>
      <x:c r="B208" s="4" t="str">
        <x:v>General Mills</x:v>
      </x:c>
      <x:c r="C208" s="14" t="n">
        <x:v>227</x:v>
      </x:c>
      <x:c r="D208" s="4" t="str">
        <x:v>Consumer Staples</x:v>
      </x:c>
      <x:c r="E208" s="4" t="str">
        <x:v>Jeffrey Harmening</x:v>
      </x:c>
      <x:c r="F208" s="4" t="str">
        <x:v>Male</x:v>
      </x:c>
      <x:c r="G208" s="4" t="str">
        <x:v>White</x:v>
      </x:c>
      <x:c r="H208" s="14" t="n">
        <x:v>2017</x:v>
      </x:c>
      <x:c r="I208" s="16" t="str">
        <x:v>N/A</x:v>
      </x:c>
      <x:c r="J208" s="16" t="str">
        <x:v>N/A</x:v>
      </x:c>
      <x:c r="K208" s="16" t="str">
        <x:v>N/A</x:v>
      </x:c>
      <x:c r="L208" s="16" t="str">
        <x:f>IF(I208="N/A","N/A",J208/I208*100)</x:f>
        <x:v>N/A</x:v>
      </x:c>
      <x:c r="M208" s="16" t="str">
        <x:f>IF(I208="N/A","N/A",K208/I208*100)</x:f>
        <x:v>N/A</x:v>
      </x:c>
      <x:c r="N208" s="19" t="n">
        <x:v>9.4</x:v>
      </x:c>
      <x:c r="O208" s="22"/>
    </x:row>
    <x:row r="209" ht="30" customHeight="1">
      <x:c r="A209" s="4" t="str">
        <x:v>GL</x:v>
      </x:c>
      <x:c r="B209" s="4" t="str">
        <x:v>Globe Life</x:v>
      </x:c>
      <x:c r="C209" s="14" t="str">
        <x:v>N/A</x:v>
      </x:c>
      <x:c r="D209" s="4" t="str">
        <x:v>Financials</x:v>
      </x:c>
      <x:c r="E209" s="4" t="str">
        <x:v>J. Matthew Darden and Frank M. Svoboda (Co-CEOs)</x:v>
      </x:c>
      <x:c r="F209" s="4" t="str">
        <x:v>Male / Male</x:v>
      </x:c>
      <x:c r="G209" s="4" t="str">
        <x:v>White</x:v>
      </x:c>
      <x:c r="H209" s="14" t="n">
        <x:v>2023</x:v>
      </x:c>
      <x:c r="I209" s="16" t="n">
        <x:v>36.276</x:v>
      </x:c>
      <x:c r="J209" s="16" t="n">
        <x:v>23.221</x:v>
      </x:c>
      <x:c r="K209" s="16" t="n">
        <x:v>13.675</x:v>
      </x:c>
      <x:c r="L209" s="16" t="n">
        <x:f>IF(I209="N/A","N/A",J209/I209*100)</x:f>
        <x:v>64.01201896570736</x:v>
      </x:c>
      <x:c r="M209" s="16" t="n">
        <x:f>IF(I209="N/A","N/A",K209/I209*100)</x:f>
        <x:v>37.69710001102658</x:v>
      </x:c>
      <x:c r="N209" s="19" t="n">
        <x:v>7.1</x:v>
      </x:c>
      <x:c r="O209" s="22"/>
    </x:row>
    <x:row r="210" ht="30" customHeight="1">
      <x:c r="A210" s="4" t="str">
        <x:v>GLW</x:v>
      </x:c>
      <x:c r="B210" s="4" t="str">
        <x:v>Corning Inc.</x:v>
      </x:c>
      <x:c r="C210" s="14" t="n">
        <x:v>286</x:v>
      </x:c>
      <x:c r="D210" s="4" t="str">
        <x:v>Information Technology</x:v>
      </x:c>
      <x:c r="E210" s="4" t="str">
        <x:v>Wendell Weeks</x:v>
      </x:c>
      <x:c r="F210" s="4" t="str">
        <x:v>Male</x:v>
      </x:c>
      <x:c r="G210" s="4" t="str">
        <x:v>White</x:v>
      </x:c>
      <x:c r="H210" s="14" t="n">
        <x:v>2005</x:v>
      </x:c>
      <x:c r="I210" s="16" t="n">
        <x:v>26.458</x:v>
      </x:c>
      <x:c r="J210" s="16" t="n">
        <x:v>22.083</x:v>
      </x:c>
      <x:c r="K210" s="16" t="n">
        <x:v>21.978</x:v>
      </x:c>
      <x:c r="L210" s="16" t="n">
        <x:f>IF(I210="N/A","N/A",J210/I210*100)</x:f>
        <x:v>83.46435860609267</x:v>
      </x:c>
      <x:c r="M210" s="16" t="n">
        <x:f>IF(I210="N/A","N/A",K210/I210*100)</x:f>
        <x:v>83.06750321263891</x:v>
      </x:c>
      <x:c r="N210" s="19" t="n">
        <x:v>5.7</x:v>
      </x:c>
      <x:c r="O210" s="22"/>
    </x:row>
    <x:row r="211" ht="30" customHeight="1">
      <x:c r="A211" s="4" t="str">
        <x:v>GM</x:v>
      </x:c>
      <x:c r="B211" s="4" t="str">
        <x:v>General Motors</x:v>
      </x:c>
      <x:c r="C211" s="14" t="n">
        <x:v>23</x:v>
      </x:c>
      <x:c r="D211" s="4" t="str">
        <x:v>Consumer Discretionary</x:v>
      </x:c>
      <x:c r="E211" s="4" t="str">
        <x:v>Mary Barra</x:v>
      </x:c>
      <x:c r="F211" s="4" t="str">
        <x:v>Female</x:v>
      </x:c>
      <x:c r="G211" s="4" t="str">
        <x:v>White</x:v>
      </x:c>
      <x:c r="H211" s="14" t="n">
        <x:v>2014</x:v>
      </x:c>
      <x:c r="I211" s="16" t="n">
        <x:v>34.401</x:v>
      </x:c>
      <x:c r="J211" s="16" t="n">
        <x:v>25.79</x:v>
      </x:c>
      <x:c r="K211" s="16" t="n">
        <x:v>17.29</x:v>
      </x:c>
      <x:c r="L211" s="16" t="n">
        <x:f>IF(I211="N/A","N/A",J211/I211*100)</x:f>
        <x:v>74.96875090840382</x:v>
      </x:c>
      <x:c r="M211" s="16" t="n">
        <x:f>IF(I211="N/A","N/A",K211/I211*100)</x:f>
        <x:v>50.26016685561465</x:v>
      </x:c>
      <x:c r="N211" s="19" t="n">
        <x:v>6.3</x:v>
      </x:c>
      <x:c r="O211" s="22"/>
    </x:row>
    <x:row r="212" ht="30" customHeight="1">
      <x:c r="A212" s="4" t="str">
        <x:v>GNRC</x:v>
      </x:c>
      <x:c r="B212" s="4" t="str">
        <x:v>Generac</x:v>
      </x:c>
      <x:c r="C212" s="14" t="str">
        <x:v>N/A</x:v>
      </x:c>
      <x:c r="D212" s="4" t="str">
        <x:v>Industrials</x:v>
      </x:c>
      <x:c r="E212" s="4" t="str">
        <x:v>Aaron Jagdfeld</x:v>
      </x:c>
      <x:c r="F212" s="4" t="str">
        <x:v>Male</x:v>
      </x:c>
      <x:c r="G212" s="4" t="str">
        <x:v>White</x:v>
      </x:c>
      <x:c r="H212" s="14" t="n">
        <x:v>2008</x:v>
      </x:c>
      <x:c r="I212" s="16" t="str">
        <x:v>N/A</x:v>
      </x:c>
      <x:c r="J212" s="16" t="str">
        <x:v>N/A</x:v>
      </x:c>
      <x:c r="K212" s="16" t="str">
        <x:v>N/A</x:v>
      </x:c>
      <x:c r="L212" s="16" t="str">
        <x:f>IF(I212="N/A","N/A",J212/I212*100)</x:f>
        <x:v>N/A</x:v>
      </x:c>
      <x:c r="M212" s="16" t="str">
        <x:f>IF(I212="N/A","N/A",K212/I212*100)</x:f>
        <x:v>N/A</x:v>
      </x:c>
      <x:c r="N212" s="19" t="n">
        <x:v>9.4</x:v>
      </x:c>
      <x:c r="O212" s="22"/>
    </x:row>
    <x:row r="213" ht="30" customHeight="1">
      <x:c r="A213" s="4" t="str">
        <x:v>GOOGL</x:v>
      </x:c>
      <x:c r="B213" s="4" t="str">
        <x:v>Alphabet Inc. (Class A)</x:v>
      </x:c>
      <x:c r="C213" s="14" t="n">
        <x:v>5</x:v>
      </x:c>
      <x:c r="D213" s="4" t="str">
        <x:v>Communication Services</x:v>
      </x:c>
      <x:c r="E213" s="4" t="str">
        <x:v>Sundar Pichai</x:v>
      </x:c>
      <x:c r="F213" s="4" t="str">
        <x:v>Male</x:v>
      </x:c>
      <x:c r="G213" s="4" t="str">
        <x:v>South Asian</x:v>
      </x:c>
      <x:c r="H213" s="14" t="n">
        <x:v>2019</x:v>
      </x:c>
      <x:c r="I213" s="16" t="n">
        <x:v>59.058</x:v>
      </x:c>
      <x:c r="J213" s="16" t="n">
        <x:v>43.9</x:v>
      </x:c>
      <x:c r="K213" s="16" t="n">
        <x:v>34.964</x:v>
      </x:c>
      <x:c r="L213" s="16" t="n">
        <x:f>IF(I213="N/A","N/A",J213/I213*100)</x:f>
        <x:v>74.33370584848792</x:v>
      </x:c>
      <x:c r="M213" s="16" t="n">
        <x:f>IF(I213="N/A","N/A",K213/I213*100)</x:f>
        <x:v>59.202817569169284</x:v>
      </x:c>
      <x:c r="N213" s="19" t="n">
        <x:v>5</x:v>
      </x:c>
      <x:c r="O213" s="22"/>
    </x:row>
    <x:row r="214" ht="30" customHeight="1">
      <x:c r="A214" s="4" t="str">
        <x:v>GPC</x:v>
      </x:c>
      <x:c r="B214" s="4" t="str">
        <x:v>Genuine Parts Company</x:v>
      </x:c>
      <x:c r="C214" s="14" t="n">
        <x:v>188</x:v>
      </x:c>
      <x:c r="D214" s="4" t="str">
        <x:v>Consumer Discretionary</x:v>
      </x:c>
      <x:c r="E214" s="4" t="str">
        <x:v>William Stengel II</x:v>
      </x:c>
      <x:c r="F214" s="4" t="str">
        <x:v>Male</x:v>
      </x:c>
      <x:c r="G214" s="4" t="str">
        <x:v>White</x:v>
      </x:c>
      <x:c r="H214" s="14" t="n">
        <x:v>2024</x:v>
      </x:c>
      <x:c r="I214" s="16" t="str">
        <x:v>N/A</x:v>
      </x:c>
      <x:c r="J214" s="16" t="str">
        <x:v>N/A</x:v>
      </x:c>
      <x:c r="K214" s="16" t="str">
        <x:v>N/A</x:v>
      </x:c>
      <x:c r="L214" s="16" t="str">
        <x:f>IF(I214="N/A","N/A",J214/I214*100)</x:f>
        <x:v>N/A</x:v>
      </x:c>
      <x:c r="M214" s="16" t="str">
        <x:f>IF(I214="N/A","N/A",K214/I214*100)</x:f>
        <x:v>N/A</x:v>
      </x:c>
      <x:c r="N214" s="19" t="n">
        <x:v>6.3</x:v>
      </x:c>
      <x:c r="O214" s="22"/>
    </x:row>
    <x:row r="215" ht="30" customHeight="1">
      <x:c r="A215" s="4" t="str">
        <x:v>GPN</x:v>
      </x:c>
      <x:c r="B215" s="4" t="str">
        <x:v>Global Payments</x:v>
      </x:c>
      <x:c r="C215" s="14" t="n">
        <x:v>415</x:v>
      </x:c>
      <x:c r="D215" s="4" t="str">
        <x:v>Financials</x:v>
      </x:c>
      <x:c r="E215" s="4" t="str">
        <x:v>Cameron Bready</x:v>
      </x:c>
      <x:c r="F215" s="4" t="str">
        <x:v>Male</x:v>
      </x:c>
      <x:c r="G215" s="4" t="str">
        <x:v>White</x:v>
      </x:c>
      <x:c r="H215" s="14" t="n">
        <x:v>2022</x:v>
      </x:c>
      <x:c r="I215" s="16" t="n">
        <x:v>35.775862069</x:v>
      </x:c>
      <x:c r="J215" s="16" t="n">
        <x:v>27.1593533487</x:v>
      </x:c>
      <x:c r="K215" s="16" t="n">
        <x:v>14.2517814727</x:v>
      </x:c>
      <x:c r="L215" s="16" t="n">
        <x:f>IF(I215="N/A","N/A",J215/I215*100)</x:f>
        <x:v>75.9153009264136</x:v>
      </x:c>
      <x:c r="M215" s="16" t="n">
        <x:f>IF(I215="N/A","N/A",K215/I215*100)</x:f>
        <x:v>39.83630483931582</x:v>
      </x:c>
      <x:c r="N215" s="19" t="n">
        <x:v>7.1</x:v>
      </x:c>
      <x:c r="O215" s="22"/>
    </x:row>
    <x:row r="216" ht="30" customHeight="1">
      <x:c r="A216" s="4" t="str">
        <x:v>GRMN</x:v>
      </x:c>
      <x:c r="B216" s="4" t="str">
        <x:v>Garmin</x:v>
      </x:c>
      <x:c r="C216" s="14" t="str">
        <x:v>N/A</x:v>
      </x:c>
      <x:c r="D216" s="4" t="str">
        <x:v>Consumer Discretionary</x:v>
      </x:c>
      <x:c r="E216" s="4" t="str">
        <x:v>Clifton Pemble</x:v>
      </x:c>
      <x:c r="F216" s="4" t="str">
        <x:v>Male</x:v>
      </x:c>
      <x:c r="G216" s="4" t="str">
        <x:v>White</x:v>
      </x:c>
      <x:c r="H216" s="14" t="n">
        <x:v>2012</x:v>
      </x:c>
      <x:c r="I216" s="16" t="str">
        <x:v>N/A</x:v>
      </x:c>
      <x:c r="J216" s="16" t="str">
        <x:v>N/A</x:v>
      </x:c>
      <x:c r="K216" s="16" t="str">
        <x:v>N/A</x:v>
      </x:c>
      <x:c r="L216" s="16" t="str">
        <x:f>IF(I216="N/A","N/A",J216/I216*100)</x:f>
        <x:v>N/A</x:v>
      </x:c>
      <x:c r="M216" s="16" t="str">
        <x:f>IF(I216="N/A","N/A",K216/I216*100)</x:f>
        <x:v>N/A</x:v>
      </x:c>
      <x:c r="N216" s="19" t="n">
        <x:v>6.3</x:v>
      </x:c>
      <x:c r="O216" s="22"/>
    </x:row>
    <x:row r="217" ht="30" customHeight="1">
      <x:c r="A217" s="4" t="str">
        <x:v>GS</x:v>
      </x:c>
      <x:c r="B217" s="4" t="str">
        <x:v>Goldman Sachs</x:v>
      </x:c>
      <x:c r="C217" s="14" t="n">
        <x:v>36</x:v>
      </x:c>
      <x:c r="D217" s="4" t="str">
        <x:v>Financials</x:v>
      </x:c>
      <x:c r="E217" s="4" t="str">
        <x:v>David Solomon</x:v>
      </x:c>
      <x:c r="F217" s="4" t="str">
        <x:v>Male</x:v>
      </x:c>
      <x:c r="G217" s="4" t="str">
        <x:v>White</x:v>
      </x:c>
      <x:c r="H217" s="14" t="n">
        <x:v>2018</x:v>
      </x:c>
      <x:c r="I217" s="16" t="n">
        <x:v>49.827</x:v>
      </x:c>
      <x:c r="J217" s="16" t="n">
        <x:v>41.134</x:v>
      </x:c>
      <x:c r="K217" s="16" t="n">
        <x:v>23.754</x:v>
      </x:c>
      <x:c r="L217" s="16" t="n">
        <x:f>IF(I217="N/A","N/A",J217/I217*100)</x:f>
        <x:v>82.5536355791037</x:v>
      </x:c>
      <x:c r="M217" s="16" t="n">
        <x:f>IF(I217="N/A","N/A",K217/I217*100)</x:f>
        <x:v>47.67294840146909</x:v>
      </x:c>
      <x:c r="N217" s="19" t="n">
        <x:v>7.1</x:v>
      </x:c>
      <x:c r="O217" s="22"/>
    </x:row>
    <x:row r="218" ht="30" customHeight="1">
      <x:c r="A218" s="4" t="str">
        <x:v>GWW</x:v>
      </x:c>
      <x:c r="B218" s="4" t="str">
        <x:v>W. W. Grainger</x:v>
      </x:c>
      <x:c r="C218" s="14" t="n">
        <x:v>248</x:v>
      </x:c>
      <x:c r="D218" s="4" t="str">
        <x:v>Industrials</x:v>
      </x:c>
      <x:c r="E218" s="4" t="str">
        <x:v>D.G. Macpherson</x:v>
      </x:c>
      <x:c r="F218" s="4" t="str">
        <x:v>Male</x:v>
      </x:c>
      <x:c r="G218" s="4" t="str">
        <x:v>White</x:v>
      </x:c>
      <x:c r="H218" s="14" t="n">
        <x:v>2016</x:v>
      </x:c>
      <x:c r="I218" s="16" t="n">
        <x:v>27.971803909</x:v>
      </x:c>
      <x:c r="J218" s="16" t="n">
        <x:v>21.7784117927</x:v>
      </x:c>
      <x:c r="K218" s="16" t="n">
        <x:v>20</x:v>
      </x:c>
      <x:c r="L218" s="16" t="n">
        <x:f>IF(I218="N/A","N/A",J218/I218*100)</x:f>
        <x:v>77.85844582477121</x:v>
      </x:c>
      <x:c r="M218" s="16" t="n">
        <x:f>IF(I218="N/A","N/A",K218/I218*100)</x:f>
        <x:v>71.50057273769515</x:v>
      </x:c>
      <x:c r="N218" s="19" t="n">
        <x:v>9.4</x:v>
      </x:c>
      <x:c r="O218" s="22"/>
    </x:row>
    <x:row r="219" ht="30" customHeight="1">
      <x:c r="A219" s="4" t="str">
        <x:v>HAL</x:v>
      </x:c>
      <x:c r="B219" s="4" t="str">
        <x:v>Halliburton</x:v>
      </x:c>
      <x:c r="C219" s="14" t="n">
        <x:v>207</x:v>
      </x:c>
      <x:c r="D219" s="4" t="str">
        <x:v>Energy</x:v>
      </x:c>
      <x:c r="E219" s="4" t="str">
        <x:v>Jeffrey Miller</x:v>
      </x:c>
      <x:c r="F219" s="4" t="str">
        <x:v>Male</x:v>
      </x:c>
      <x:c r="G219" s="4" t="str">
        <x:v>White</x:v>
      </x:c>
      <x:c r="H219" s="14" t="n">
        <x:v>2017</x:v>
      </x:c>
      <x:c r="I219" s="16" t="n">
        <x:v>32.326</x:v>
      </x:c>
      <x:c r="J219" s="16" t="n">
        <x:v>27.252</x:v>
      </x:c>
      <x:c r="K219" s="16" t="n">
        <x:v>19.318</x:v>
      </x:c>
      <x:c r="L219" s="16" t="n">
        <x:f>IF(I219="N/A","N/A",J219/I219*100)</x:f>
        <x:v>84.30365649941224</x:v>
      </x:c>
      <x:c r="M219" s="16" t="n">
        <x:f>IF(I219="N/A","N/A",K219/I219*100)</x:f>
        <x:v>59.75994555466188</x:v>
      </x:c>
      <x:c r="N219" s="19" t="n">
        <x:v>9.4</x:v>
      </x:c>
      <x:c r="O219" s="22"/>
    </x:row>
    <x:row r="220" ht="30" customHeight="1">
      <x:c r="A220" s="4" t="str">
        <x:v>HAS</x:v>
      </x:c>
      <x:c r="B220" s="4" t="str">
        <x:v>Hasbro</x:v>
      </x:c>
      <x:c r="C220" s="14" t="str">
        <x:v>N/A</x:v>
      </x:c>
      <x:c r="D220" s="4" t="str">
        <x:v>Consumer Discretionary</x:v>
      </x:c>
      <x:c r="E220" s="4" t="str">
        <x:v>Chris Cocks</x:v>
      </x:c>
      <x:c r="F220" s="4" t="str">
        <x:v>Male</x:v>
      </x:c>
      <x:c r="G220" s="4" t="str">
        <x:v>White</x:v>
      </x:c>
      <x:c r="H220" s="14" t="n">
        <x:v>2022</x:v>
      </x:c>
      <x:c r="I220" s="16" t="n">
        <x:v>20.085</x:v>
      </x:c>
      <x:c r="J220" s="16" t="n">
        <x:v>15.439</x:v>
      </x:c>
      <x:c r="K220" s="16" t="n">
        <x:v>10.078</x:v>
      </x:c>
      <x:c r="L220" s="16" t="n">
        <x:f>IF(I220="N/A","N/A",J220/I220*100)</x:f>
        <x:v>76.86830968384366</x:v>
      </x:c>
      <x:c r="M220" s="16" t="n">
        <x:f>IF(I220="N/A","N/A",K220/I220*100)</x:f>
        <x:v>50.17674881752551</x:v>
      </x:c>
      <x:c r="N220" s="19" t="n">
        <x:v>6.3</x:v>
      </x:c>
      <x:c r="O220" s="22"/>
    </x:row>
    <x:row r="221" ht="30" customHeight="1">
      <x:c r="A221" s="4" t="str">
        <x:v>HBAN</x:v>
      </x:c>
      <x:c r="B221" s="4" t="str">
        <x:v>Huntington Bancshares</x:v>
      </x:c>
      <x:c r="C221" s="14" t="n">
        <x:v>350</x:v>
      </x:c>
      <x:c r="D221" s="4" t="str">
        <x:v>Financials</x:v>
      </x:c>
      <x:c r="E221" s="4" t="str">
        <x:v>Stephen Steinour</x:v>
      </x:c>
      <x:c r="F221" s="4" t="str">
        <x:v>Male</x:v>
      </x:c>
      <x:c r="G221" s="4" t="str">
        <x:v>White</x:v>
      </x:c>
      <x:c r="H221" s="14" t="n">
        <x:v>2009</x:v>
      </x:c>
      <x:c r="I221" s="16" t="n">
        <x:v>21.972</x:v>
      </x:c>
      <x:c r="J221" s="16" t="n">
        <x:v>14.592</x:v>
      </x:c>
      <x:c r="K221" s="16" t="n">
        <x:v>3.03</x:v>
      </x:c>
      <x:c r="L221" s="16" t="n">
        <x:f>IF(I221="N/A","N/A",J221/I221*100)</x:f>
        <x:v>66.41179683233206</x:v>
      </x:c>
      <x:c r="M221" s="16" t="n">
        <x:f>IF(I221="N/A","N/A",K221/I221*100)</x:f>
        <x:v>13.79027853631895</x:v>
      </x:c>
      <x:c r="N221" s="19" t="n">
        <x:v>7.1</x:v>
      </x:c>
      <x:c r="O221" s="22"/>
    </x:row>
    <x:row r="222" ht="30" customHeight="1">
      <x:c r="A222" s="4" t="str">
        <x:v>HCA</x:v>
      </x:c>
      <x:c r="B222" s="4" t="str">
        <x:v>HCA Healthcare</x:v>
      </x:c>
      <x:c r="C222" s="14" t="n">
        <x:v>60</x:v>
      </x:c>
      <x:c r="D222" s="4" t="str">
        <x:v>Health Care</x:v>
      </x:c>
      <x:c r="E222" s="4" t="str">
        <x:v>Samuel Hazen</x:v>
      </x:c>
      <x:c r="F222" s="4" t="str">
        <x:v>Male</x:v>
      </x:c>
      <x:c r="G222" s="4" t="str">
        <x:v>White</x:v>
      </x:c>
      <x:c r="H222" s="14" t="n">
        <x:v>2018</x:v>
      </x:c>
      <x:c r="I222" s="16" t="n">
        <x:v>36.753</x:v>
      </x:c>
      <x:c r="J222" s="16" t="n">
        <x:v>26.032</x:v>
      </x:c>
      <x:c r="K222" s="16" t="n">
        <x:v>14.969</x:v>
      </x:c>
      <x:c r="L222" s="16" t="n">
        <x:f>IF(I222="N/A","N/A",J222/I222*100)</x:f>
        <x:v>70.82959214213805</x:v>
      </x:c>
      <x:c r="M222" s="16" t="n">
        <x:f>IF(I222="N/A","N/A",K222/I222*100)</x:f>
        <x:v>40.72864800152368</x:v>
      </x:c>
      <x:c r="N222" s="19" t="n">
        <x:v>6.9</x:v>
      </x:c>
      <x:c r="O222" s="22"/>
    </x:row>
    <x:row r="223" ht="30" customHeight="1">
      <x:c r="A223" s="4" t="str">
        <x:v>HD</x:v>
      </x:c>
      <x:c r="B223" s="4" t="str">
        <x:v>Home Depot (The)</x:v>
      </x:c>
      <x:c r="C223" s="14" t="n">
        <x:v>25</x:v>
      </x:c>
      <x:c r="D223" s="4" t="str">
        <x:v>Consumer Discretionary</x:v>
      </x:c>
      <x:c r="E223" s="4" t="str">
        <x:v>Ted Decker</x:v>
      </x:c>
      <x:c r="F223" s="4" t="str">
        <x:v>Male</x:v>
      </x:c>
      <x:c r="G223" s="4" t="str">
        <x:v>White</x:v>
      </x:c>
      <x:c r="H223" s="14" t="n">
        <x:v>2022</x:v>
      </x:c>
      <x:c r="I223" s="16" t="n">
        <x:v>41.419</x:v>
      </x:c>
      <x:c r="J223" s="16" t="n">
        <x:v>38.196</x:v>
      </x:c>
      <x:c r="K223" s="16" t="n">
        <x:v>23.741</x:v>
      </x:c>
      <x:c r="L223" s="16" t="n">
        <x:f>IF(I223="N/A","N/A",J223/I223*100)</x:f>
        <x:v>92.21854704362732</x:v>
      </x:c>
      <x:c r="M223" s="16" t="n">
        <x:f>IF(I223="N/A","N/A",K223/I223*100)</x:f>
        <x:v>57.31910475868563</x:v>
      </x:c>
      <x:c r="N223" s="19" t="n">
        <x:v>6.4</x:v>
      </x:c>
      <x:c r="O223" s="22"/>
    </x:row>
    <x:row r="224" ht="30" customHeight="1">
      <x:c r="A224" s="4" t="str">
        <x:v>HIG</x:v>
      </x:c>
      <x:c r="B224" s="4" t="str">
        <x:v>Hartford (The)</x:v>
      </x:c>
      <x:c r="C224" s="14" t="n">
        <x:v>160</x:v>
      </x:c>
      <x:c r="D224" s="4" t="str">
        <x:v>Financials</x:v>
      </x:c>
      <x:c r="E224" s="4" t="str">
        <x:v>Christopher Swift</x:v>
      </x:c>
      <x:c r="F224" s="4" t="str">
        <x:v>Male</x:v>
      </x:c>
      <x:c r="G224" s="4" t="str">
        <x:v>White</x:v>
      </x:c>
      <x:c r="H224" s="14" t="n">
        <x:v>2014</x:v>
      </x:c>
      <x:c r="I224" s="16" t="n">
        <x:v>23.513</x:v>
      </x:c>
      <x:c r="J224" s="16" t="n">
        <x:v>18.837</x:v>
      </x:c>
      <x:c r="K224" s="16" t="n">
        <x:v>15.094</x:v>
      </x:c>
      <x:c r="L224" s="16" t="n">
        <x:f>IF(I224="N/A","N/A",J224/I224*100)</x:f>
        <x:v>80.11312890741291</x:v>
      </x:c>
      <x:c r="M224" s="16" t="n">
        <x:f>IF(I224="N/A","N/A",K224/I224*100)</x:f>
        <x:v>64.19427550716624</x:v>
      </x:c>
      <x:c r="N224" s="19" t="n">
        <x:v>7.1</x:v>
      </x:c>
      <x:c r="O224" s="22"/>
    </x:row>
    <x:row r="225" ht="30" customHeight="1">
      <x:c r="A225" s="4" t="str">
        <x:v>HII</x:v>
      </x:c>
      <x:c r="B225" s="4" t="str">
        <x:v>Huntington Ingalls Industries</x:v>
      </x:c>
      <x:c r="C225" s="14" t="n">
        <x:v>352</x:v>
      </x:c>
      <x:c r="D225" s="4" t="str">
        <x:v>Industrials</x:v>
      </x:c>
      <x:c r="E225" s="4" t="str">
        <x:v>Christopher Kastner</x:v>
      </x:c>
      <x:c r="F225" s="4" t="str">
        <x:v>Male</x:v>
      </x:c>
      <x:c r="G225" s="4" t="str">
        <x:v>White</x:v>
      </x:c>
      <x:c r="H225" s="14" t="n">
        <x:v>2022</x:v>
      </x:c>
      <x:c r="I225" s="16" t="str">
        <x:v>N/A</x:v>
      </x:c>
      <x:c r="J225" s="16" t="str">
        <x:v>N/A</x:v>
      </x:c>
      <x:c r="K225" s="16" t="str">
        <x:v>N/A</x:v>
      </x:c>
      <x:c r="L225" s="16" t="str">
        <x:f>IF(I225="N/A","N/A",J225/I225*100)</x:f>
        <x:v>N/A</x:v>
      </x:c>
      <x:c r="M225" s="16" t="str">
        <x:f>IF(I225="N/A","N/A",K225/I225*100)</x:f>
        <x:v>N/A</x:v>
      </x:c>
      <x:c r="N225" s="19" t="n">
        <x:v>9.4</x:v>
      </x:c>
      <x:c r="O225" s="22"/>
    </x:row>
    <x:row r="226" ht="30" customHeight="1">
      <x:c r="A226" s="4" t="str">
        <x:v>HLT</x:v>
      </x:c>
      <x:c r="B226" s="4" t="str">
        <x:v>Hilton Worldwide</x:v>
      </x:c>
      <x:c r="C226" s="14" t="n">
        <x:v>367</x:v>
      </x:c>
      <x:c r="D226" s="4" t="str">
        <x:v>Consumer Discretionary</x:v>
      </x:c>
      <x:c r="E226" s="4" t="str">
        <x:v>Christopher Nassetta</x:v>
      </x:c>
      <x:c r="F226" s="4" t="str">
        <x:v>Male</x:v>
      </x:c>
      <x:c r="G226" s="4" t="str">
        <x:v>White</x:v>
      </x:c>
      <x:c r="H226" s="14" t="n">
        <x:v>2007</x:v>
      </x:c>
      <x:c r="I226" s="16" t="n">
        <x:v>55.47511312217195</x:v>
      </x:c>
      <x:c r="J226" s="16" t="n">
        <x:v>45.69194246613601</x:v>
      </x:c>
      <x:c r="K226" s="16" t="n">
        <x:v>20.103092783505154</x:v>
      </x:c>
      <x:c r="L226" s="16" t="n">
        <x:f>IF(I226="N/A","N/A",J226/I226*100)</x:f>
        <x:v>82.3647576265584</x:v>
      </x:c>
      <x:c r="M226" s="16" t="n">
        <x:f>IF(I226="N/A","N/A",K226/I226*100)</x:f>
        <x:v>36.23803837809657</x:v>
      </x:c>
      <x:c r="N226" s="19" t="n">
        <x:v>4.9</x:v>
      </x:c>
      <x:c r="O226" s="22"/>
    </x:row>
    <x:row r="227" ht="30" customHeight="1">
      <x:c r="A227" s="4" t="str">
        <x:v>HON</x:v>
      </x:c>
      <x:c r="B227" s="4" t="str">
        <x:v>Honeywell Technologies</x:v>
      </x:c>
      <x:c r="C227" s="14" t="n">
        <x:v>116</x:v>
      </x:c>
      <x:c r="D227" s="4" t="str">
        <x:v>Industrials</x:v>
      </x:c>
      <x:c r="E227" s="4" t="str">
        <x:v>Vimal Kapur</x:v>
      </x:c>
      <x:c r="F227" s="4" t="str">
        <x:v>Male</x:v>
      </x:c>
      <x:c r="G227" s="4" t="str">
        <x:v>South Asian</x:v>
      </x:c>
      <x:c r="H227" s="14" t="n">
        <x:v>2023</x:v>
      </x:c>
      <x:c r="I227" s="16" t="n">
        <x:v>30.932</x:v>
      </x:c>
      <x:c r="J227" s="16" t="n">
        <x:v>26.898</x:v>
      </x:c>
      <x:c r="K227" s="16" t="n">
        <x:v>21.446</x:v>
      </x:c>
      <x:c r="L227" s="16" t="n">
        <x:f>IF(I227="N/A","N/A",J227/I227*100)</x:f>
        <x:v>86.95848959006854</x:v>
      </x:c>
      <x:c r="M227" s="16" t="n">
        <x:f>IF(I227="N/A","N/A",K227/I227*100)</x:f>
        <x:v>69.33272985904566</x:v>
      </x:c>
      <x:c r="N227" s="19" t="n">
        <x:v>9.4</x:v>
      </x:c>
      <x:c r="O227" s="22"/>
    </x:row>
    <x:row r="228" ht="30" customHeight="1">
      <x:c r="A228" s="4" t="str">
        <x:v>HONA</x:v>
      </x:c>
      <x:c r="B228" s="4" t="str">
        <x:v>Honeywell Aerospace</x:v>
      </x:c>
      <x:c r="C228" s="14" t="str">
        <x:v>N/A</x:v>
      </x:c>
      <x:c r="D228" s="4" t="str">
        <x:v>Industrials</x:v>
      </x:c>
      <x:c r="E228" s="4" t="str">
        <x:v>Jim Currier</x:v>
      </x:c>
      <x:c r="F228" s="4" t="str">
        <x:v>Male</x:v>
      </x:c>
      <x:c r="G228" s="4" t="str">
        <x:v>White</x:v>
      </x:c>
      <x:c r="H228" s="14" t="str">
        <x:v>N/A</x:v>
      </x:c>
      <x:c r="I228" s="16" t="str">
        <x:v>N/A</x:v>
      </x:c>
      <x:c r="J228" s="16" t="str">
        <x:v>N/A</x:v>
      </x:c>
      <x:c r="K228" s="16" t="str">
        <x:v>N/A</x:v>
      </x:c>
      <x:c r="L228" s="16" t="str">
        <x:f>IF(I228="N/A","N/A",J228/I228*100)</x:f>
        <x:v>N/A</x:v>
      </x:c>
      <x:c r="M228" s="16" t="str">
        <x:f>IF(I228="N/A","N/A",K228/I228*100)</x:f>
        <x:v>N/A</x:v>
      </x:c>
      <x:c r="N228" s="19" t="n">
        <x:v>9.4</x:v>
      </x:c>
      <x:c r="O228" s="22"/>
    </x:row>
    <x:row r="229" ht="30" customHeight="1">
      <x:c r="A229" s="4" t="str">
        <x:v>HOOD</x:v>
      </x:c>
      <x:c r="B229" s="4" t="str">
        <x:v>Robinhood Markets</x:v>
      </x:c>
      <x:c r="C229" s="14" t="str">
        <x:v>N/A</x:v>
      </x:c>
      <x:c r="D229" s="4" t="str">
        <x:v>Financials</x:v>
      </x:c>
      <x:c r="E229" s="4" t="str">
        <x:v>Vladimir Tenev</x:v>
      </x:c>
      <x:c r="F229" s="4" t="str">
        <x:v>Male</x:v>
      </x:c>
      <x:c r="G229" s="4" t="str">
        <x:v>White</x:v>
      </x:c>
      <x:c r="H229" s="14" t="n">
        <x:v>2020</x:v>
      </x:c>
      <x:c r="I229" s="16" t="str">
        <x:v>N/A</x:v>
      </x:c>
      <x:c r="J229" s="16" t="str">
        <x:v>N/A</x:v>
      </x:c>
      <x:c r="K229" s="16" t="str">
        <x:v>N/A</x:v>
      </x:c>
      <x:c r="L229" s="16" t="str">
        <x:f>IF(I229="N/A","N/A",J229/I229*100)</x:f>
        <x:v>N/A</x:v>
      </x:c>
      <x:c r="M229" s="16" t="str">
        <x:f>IF(I229="N/A","N/A",K229/I229*100)</x:f>
        <x:v>N/A</x:v>
      </x:c>
      <x:c r="N229" s="19" t="n">
        <x:v>7.1</x:v>
      </x:c>
      <x:c r="O229" s="22"/>
    </x:row>
    <x:row r="230" ht="30" customHeight="1">
      <x:c r="A230" s="4" t="str">
        <x:v>HPE</x:v>
      </x:c>
      <x:c r="B230" s="4" t="str">
        <x:v>Hewlett Packard Enterprise</x:v>
      </x:c>
      <x:c r="C230" s="14" t="n">
        <x:v>133</x:v>
      </x:c>
      <x:c r="D230" s="4" t="str">
        <x:v>Information Technology</x:v>
      </x:c>
      <x:c r="E230" s="4" t="str">
        <x:v>Antonio Neri</x:v>
      </x:c>
      <x:c r="F230" s="4" t="str">
        <x:v>Male</x:v>
      </x:c>
      <x:c r="G230" s="4" t="str">
        <x:v>Hispanic / Latino</x:v>
      </x:c>
      <x:c r="H230" s="14" t="n">
        <x:v>2018</x:v>
      </x:c>
      <x:c r="I230" s="16" t="n">
        <x:v>37.951</x:v>
      </x:c>
      <x:c r="J230" s="16" t="n">
        <x:v>29.667</x:v>
      </x:c>
      <x:c r="K230" s="16" t="n">
        <x:v>28.622</x:v>
      </x:c>
      <x:c r="L230" s="16" t="n">
        <x:f>IF(I230="N/A","N/A",J230/I230*100)</x:f>
        <x:v>78.17185317909937</x:v>
      </x:c>
      <x:c r="M230" s="16" t="n">
        <x:f>IF(I230="N/A","N/A",K230/I230*100)</x:f>
        <x:v>75.41830254802245</x:v>
      </x:c>
      <x:c r="N230" s="19" t="n">
        <x:v>5.7</x:v>
      </x:c>
      <x:c r="O230" s="22"/>
    </x:row>
    <x:row r="231" ht="30" customHeight="1">
      <x:c r="A231" s="4" t="str">
        <x:v>HPQ</x:v>
      </x:c>
      <x:c r="B231" s="4" t="str">
        <x:v>HP Inc.</x:v>
      </x:c>
      <x:c r="C231" s="14" t="n">
        <x:v>84</x:v>
      </x:c>
      <x:c r="D231" s="4" t="str">
        <x:v>Information Technology</x:v>
      </x:c>
      <x:c r="E231" s="4" t="str">
        <x:v>Bruce Broussard (Interim)</x:v>
      </x:c>
      <x:c r="F231" s="4" t="str">
        <x:v>Male</x:v>
      </x:c>
      <x:c r="G231" s="4" t="str">
        <x:v>White</x:v>
      </x:c>
      <x:c r="H231" s="14" t="n">
        <x:v>2026</x:v>
      </x:c>
      <x:c r="I231" s="16" t="n">
        <x:v>35.437</x:v>
      </x:c>
      <x:c r="J231" s="16" t="n">
        <x:v>29.357</x:v>
      </x:c>
      <x:c r="K231" s="16" t="n">
        <x:v>26.667</x:v>
      </x:c>
      <x:c r="L231" s="16" t="n">
        <x:f>IF(I231="N/A","N/A",J231/I231*100)</x:f>
        <x:v>82.84279143268336</x:v>
      </x:c>
      <x:c r="M231" s="16" t="n">
        <x:f>IF(I231="N/A","N/A",K231/I231*100)</x:f>
        <x:v>75.25185540536728</x:v>
      </x:c>
      <x:c r="N231" s="19" t="n">
        <x:v>5.7</x:v>
      </x:c>
      <x:c r="O231" s="22"/>
    </x:row>
    <x:row r="232" ht="30" customHeight="1">
      <x:c r="A232" s="4" t="str">
        <x:v>HRL</x:v>
      </x:c>
      <x:c r="B232" s="4" t="str">
        <x:v>Hormel Foods</x:v>
      </x:c>
      <x:c r="C232" s="14" t="n">
        <x:v>363</x:v>
      </x:c>
      <x:c r="D232" s="4" t="str">
        <x:v>Consumer Staples</x:v>
      </x:c>
      <x:c r="E232" s="4" t="str">
        <x:v>Jeffrey Ettinger (Interim)</x:v>
      </x:c>
      <x:c r="F232" s="4" t="str">
        <x:v>Male</x:v>
      </x:c>
      <x:c r="G232" s="4" t="str">
        <x:v>White</x:v>
      </x:c>
      <x:c r="H232" s="14" t="n">
        <x:v>2025</x:v>
      </x:c>
      <x:c r="I232" s="16" t="str">
        <x:v>N/A</x:v>
      </x:c>
      <x:c r="J232" s="16" t="str">
        <x:v>N/A</x:v>
      </x:c>
      <x:c r="K232" s="16" t="str">
        <x:v>N/A</x:v>
      </x:c>
      <x:c r="L232" s="16" t="str">
        <x:f>IF(I232="N/A","N/A",J232/I232*100)</x:f>
        <x:v>N/A</x:v>
      </x:c>
      <x:c r="M232" s="16" t="str">
        <x:f>IF(I232="N/A","N/A",K232/I232*100)</x:f>
        <x:v>N/A</x:v>
      </x:c>
      <x:c r="N232" s="19" t="n">
        <x:v>9.4</x:v>
      </x:c>
      <x:c r="O232" s="22"/>
    </x:row>
    <x:row r="233" ht="30" customHeight="1">
      <x:c r="A233" s="4" t="str">
        <x:v>HSIC</x:v>
      </x:c>
      <x:c r="B233" s="4" t="str">
        <x:v>Henry Schein</x:v>
      </x:c>
      <x:c r="C233" s="14" t="n">
        <x:v>335</x:v>
      </x:c>
      <x:c r="D233" s="4" t="str">
        <x:v>Health Care</x:v>
      </x:c>
      <x:c r="E233" s="4" t="str">
        <x:v>Frederick M. Lowery</x:v>
      </x:c>
      <x:c r="F233" s="4" t="str">
        <x:v>Male</x:v>
      </x:c>
      <x:c r="G233" s="4" t="str">
        <x:v>Black / African American</x:v>
      </x:c>
      <x:c r="H233" s="14" t="n">
        <x:v>2026</x:v>
      </x:c>
      <x:c r="I233" s="16" t="n">
        <x:v>23.607</x:v>
      </x:c>
      <x:c r="J233" s="16" t="n">
        <x:v>18.733</x:v>
      </x:c>
      <x:c r="K233" s="16" t="n">
        <x:v>7.143</x:v>
      </x:c>
      <x:c r="L233" s="16" t="n">
        <x:f>IF(I233="N/A","N/A",J233/I233*100)</x:f>
        <x:v>79.3535815647901</x:v>
      </x:c>
      <x:c r="M233" s="16" t="n">
        <x:f>IF(I233="N/A","N/A",K233/I233*100)</x:f>
        <x:v>30.257974329647986</x:v>
      </x:c>
      <x:c r="N233" s="19" t="n">
        <x:v>6.9</x:v>
      </x:c>
      <x:c r="O233" s="22"/>
    </x:row>
    <x:row r="234" ht="30" customHeight="1">
      <x:c r="A234" s="4" t="str">
        <x:v>HST</x:v>
      </x:c>
      <x:c r="B234" s="4" t="str">
        <x:v>Host Hotels &amp; Resorts</x:v>
      </x:c>
      <x:c r="C234" s="14" t="str">
        <x:v>N/A</x:v>
      </x:c>
      <x:c r="D234" s="4" t="str">
        <x:v>Real Estate</x:v>
      </x:c>
      <x:c r="E234" s="4" t="str">
        <x:v>James Risoleo</x:v>
      </x:c>
      <x:c r="F234" s="4" t="str">
        <x:v>Male</x:v>
      </x:c>
      <x:c r="G234" s="4" t="str">
        <x:v>White</x:v>
      </x:c>
      <x:c r="H234" s="14" t="n">
        <x:v>2016</x:v>
      </x:c>
      <x:c r="I234" s="16" t="n">
        <x:v>66.6666666667</x:v>
      </x:c>
      <x:c r="J234" s="16" t="n">
        <x:v>30</x:v>
      </x:c>
      <x:c r="K234" s="16" t="n">
        <x:v>21.0526315789</x:v>
      </x:c>
      <x:c r="L234" s="16" t="n">
        <x:f>IF(I234="N/A","N/A",J234/I234*100)</x:f>
        <x:v>44.999999999977504</x:v>
      </x:c>
      <x:c r="M234" s="16" t="n">
        <x:f>IF(I234="N/A","N/A",K234/I234*100)</x:f>
        <x:v>31.578947368334216</x:v>
      </x:c>
      <x:c r="N234" s="19" t="n">
        <x:v>4.9</x:v>
      </x:c>
      <x:c r="O234" s="22"/>
    </x:row>
    <x:row r="235" ht="30" customHeight="1">
      <x:c r="A235" s="4" t="str">
        <x:v>HSY</x:v>
      </x:c>
      <x:c r="B235" s="4" t="str">
        <x:v>Hershey Company (The)</x:v>
      </x:c>
      <x:c r="C235" s="14" t="n">
        <x:v>377</x:v>
      </x:c>
      <x:c r="D235" s="4" t="str">
        <x:v>Consumer Staples</x:v>
      </x:c>
      <x:c r="E235" s="4" t="str">
        <x:v>Kirk Tanner</x:v>
      </x:c>
      <x:c r="F235" s="4" t="str">
        <x:v>Male</x:v>
      </x:c>
      <x:c r="G235" s="4" t="str">
        <x:v>White</x:v>
      </x:c>
      <x:c r="H235" s="14" t="n">
        <x:v>2024</x:v>
      </x:c>
      <x:c r="I235" s="16" t="n">
        <x:v>18.1934657271</x:v>
      </x:c>
      <x:c r="J235" s="16" t="n">
        <x:v>17.7396280401</x:v>
      </x:c>
      <x:c r="K235" s="16" t="n">
        <x:v>22.2222222222</x:v>
      </x:c>
      <x:c r="L235" s="16" t="n">
        <x:f>IF(I235="N/A","N/A",J235/I235*100)</x:f>
        <x:v>97.50549074152492</x:v>
      </x:c>
      <x:c r="M235" s="16" t="n">
        <x:f>IF(I235="N/A","N/A",K235/I235*100)</x:f>
        <x:v>122.14397496074088</x:v>
      </x:c>
      <x:c r="N235" s="19" t="n">
        <x:v>9.4</x:v>
      </x:c>
      <x:c r="O235" s="22"/>
    </x:row>
    <x:row r="236" ht="30" customHeight="1">
      <x:c r="A236" s="4" t="str">
        <x:v>HUBB</x:v>
      </x:c>
      <x:c r="B236" s="4" t="str">
        <x:v>Hubbell Incorporated</x:v>
      </x:c>
      <x:c r="C236" s="14" t="str">
        <x:v>N/A</x:v>
      </x:c>
      <x:c r="D236" s="4" t="str">
        <x:v>Industrials</x:v>
      </x:c>
      <x:c r="E236" s="4" t="str">
        <x:v>Gerben Bakker</x:v>
      </x:c>
      <x:c r="F236" s="4" t="str">
        <x:v>Male</x:v>
      </x:c>
      <x:c r="G236" s="4" t="str">
        <x:v>White</x:v>
      </x:c>
      <x:c r="H236" s="14" t="n">
        <x:v>2020</x:v>
      </x:c>
      <x:c r="I236" s="16" t="str">
        <x:v>N/A</x:v>
      </x:c>
      <x:c r="J236" s="16" t="str">
        <x:v>N/A</x:v>
      </x:c>
      <x:c r="K236" s="16" t="str">
        <x:v>N/A</x:v>
      </x:c>
      <x:c r="L236" s="16" t="str">
        <x:f>IF(I236="N/A","N/A",J236/I236*100)</x:f>
        <x:v>N/A</x:v>
      </x:c>
      <x:c r="M236" s="16" t="str">
        <x:f>IF(I236="N/A","N/A",K236/I236*100)</x:f>
        <x:v>N/A</x:v>
      </x:c>
      <x:c r="N236" s="19" t="n">
        <x:v>9.4</x:v>
      </x:c>
      <x:c r="O236" s="22"/>
    </x:row>
    <x:row r="237" ht="30" customHeight="1">
      <x:c r="A237" s="4" t="str">
        <x:v>HUM</x:v>
      </x:c>
      <x:c r="B237" s="4" t="str">
        <x:v>Humana</x:v>
      </x:c>
      <x:c r="C237" s="14" t="n">
        <x:v>34</x:v>
      </x:c>
      <x:c r="D237" s="4" t="str">
        <x:v>Health Care</x:v>
      </x:c>
      <x:c r="E237" s="4" t="str">
        <x:v>Jim Rechtin</x:v>
      </x:c>
      <x:c r="F237" s="4" t="str">
        <x:v>Male</x:v>
      </x:c>
      <x:c r="G237" s="4" t="str">
        <x:v>White</x:v>
      </x:c>
      <x:c r="H237" s="14" t="n">
        <x:v>2024</x:v>
      </x:c>
      <x:c r="I237" s="16" t="n">
        <x:v>33.315</x:v>
      </x:c>
      <x:c r="J237" s="16" t="n">
        <x:v>29.785</x:v>
      </x:c>
      <x:c r="K237" s="16" t="n">
        <x:v>16.602</x:v>
      </x:c>
      <x:c r="L237" s="16" t="n">
        <x:f>IF(I237="N/A","N/A",J237/I237*100)</x:f>
        <x:v>89.40417229476213</x:v>
      </x:c>
      <x:c r="M237" s="16" t="n">
        <x:f>IF(I237="N/A","N/A",K237/I237*100)</x:f>
        <x:v>49.83340837460604</x:v>
      </x:c>
      <x:c r="N237" s="19" t="n">
        <x:v>6.9</x:v>
      </x:c>
      <x:c r="O237" s="22"/>
    </x:row>
    <x:row r="238" ht="30" customHeight="1">
      <x:c r="A238" s="4" t="str">
        <x:v>HWM</x:v>
      </x:c>
      <x:c r="B238" s="4" t="str">
        <x:v>Howmet Aerospace</x:v>
      </x:c>
      <x:c r="C238" s="14" t="n">
        <x:v>471</x:v>
      </x:c>
      <x:c r="D238" s="4" t="str">
        <x:v>Industrials</x:v>
      </x:c>
      <x:c r="E238" s="4" t="str">
        <x:v>John Plant</x:v>
      </x:c>
      <x:c r="F238" s="4" t="str">
        <x:v>Male</x:v>
      </x:c>
      <x:c r="G238" s="4" t="str">
        <x:v>White</x:v>
      </x:c>
      <x:c r="H238" s="14" t="n">
        <x:v>2016</x:v>
      </x:c>
      <x:c r="I238" s="16" t="n">
        <x:v>22.82</x:v>
      </x:c>
      <x:c r="J238" s="16" t="n">
        <x:v>21.735</x:v>
      </x:c>
      <x:c r="K238" s="16" t="n">
        <x:v>19.231</x:v>
      </x:c>
      <x:c r="L238" s="16" t="n">
        <x:f>IF(I238="N/A","N/A",J238/I238*100)</x:f>
        <x:v>95.24539877300613</x:v>
      </x:c>
      <x:c r="M238" s="16" t="n">
        <x:f>IF(I238="N/A","N/A",K238/I238*100)</x:f>
        <x:v>84.27256792287467</x:v>
      </x:c>
      <x:c r="N238" s="19" t="n">
        <x:v>9.4</x:v>
      </x:c>
      <x:c r="O238" s="22"/>
    </x:row>
    <x:row r="239" ht="30" customHeight="1">
      <x:c r="A239" s="4" t="str">
        <x:v>IBKR</x:v>
      </x:c>
      <x:c r="B239" s="4" t="str">
        <x:v>Interactive Brokers</x:v>
      </x:c>
      <x:c r="C239" s="14" t="n">
        <x:v>410</x:v>
      </x:c>
      <x:c r="D239" s="4" t="str">
        <x:v>Financials</x:v>
      </x:c>
      <x:c r="E239" s="4" t="str">
        <x:v>Milan Galik</x:v>
      </x:c>
      <x:c r="F239" s="4" t="str">
        <x:v>Male</x:v>
      </x:c>
      <x:c r="G239" s="4" t="str">
        <x:v>White</x:v>
      </x:c>
      <x:c r="H239" s="14" t="n">
        <x:v>2019</x:v>
      </x:c>
      <x:c r="I239" s="16" t="str">
        <x:v>N/A</x:v>
      </x:c>
      <x:c r="J239" s="16" t="str">
        <x:v>N/A</x:v>
      </x:c>
      <x:c r="K239" s="16" t="str">
        <x:v>N/A</x:v>
      </x:c>
      <x:c r="L239" s="16" t="str">
        <x:f>IF(I239="N/A","N/A",J239/I239*100)</x:f>
        <x:v>N/A</x:v>
      </x:c>
      <x:c r="M239" s="16" t="str">
        <x:f>IF(I239="N/A","N/A",K239/I239*100)</x:f>
        <x:v>N/A</x:v>
      </x:c>
      <x:c r="N239" s="19" t="n">
        <x:v>7.1</x:v>
      </x:c>
      <x:c r="O239" s="22"/>
    </x:row>
    <x:row r="240" ht="30" customHeight="1">
      <x:c r="A240" s="4" t="str">
        <x:v>IBM</x:v>
      </x:c>
      <x:c r="B240" s="4" t="str">
        <x:v>IBM</x:v>
      </x:c>
      <x:c r="C240" s="14" t="n">
        <x:v>66</x:v>
      </x:c>
      <x:c r="D240" s="4" t="str">
        <x:v>Information Technology</x:v>
      </x:c>
      <x:c r="E240" s="4" t="str">
        <x:v>Arvind Krishna</x:v>
      </x:c>
      <x:c r="F240" s="4" t="str">
        <x:v>Male</x:v>
      </x:c>
      <x:c r="G240" s="4" t="str">
        <x:v>South Asian</x:v>
      </x:c>
      <x:c r="H240" s="14" t="n">
        <x:v>2020</x:v>
      </x:c>
      <x:c r="I240" s="16" t="n">
        <x:v>39.673</x:v>
      </x:c>
      <x:c r="J240" s="16" t="n">
        <x:v>30.892</x:v>
      </x:c>
      <x:c r="K240" s="16" t="n">
        <x:v>30.872</x:v>
      </x:c>
      <x:c r="L240" s="16" t="n">
        <x:f>IF(I240="N/A","N/A",J240/I240*100)</x:f>
        <x:v>77.86655912081264</x:v>
      </x:c>
      <x:c r="M240" s="16" t="n">
        <x:f>IF(I240="N/A","N/A",K240/I240*100)</x:f>
        <x:v>77.81614700173921</x:v>
      </x:c>
      <x:c r="N240" s="19" t="n">
        <x:v>5.7</x:v>
      </x:c>
      <x:c r="O240" s="22"/>
    </x:row>
    <x:row r="241" ht="30" customHeight="1">
      <x:c r="A241" s="4" t="str">
        <x:v>ICE</x:v>
      </x:c>
      <x:c r="B241" s="4" t="str">
        <x:v>Intercontinental Exchange</x:v>
      </x:c>
      <x:c r="C241" s="14" t="n">
        <x:v>347</x:v>
      </x:c>
      <x:c r="D241" s="4" t="str">
        <x:v>Financials</x:v>
      </x:c>
      <x:c r="E241" s="4" t="str">
        <x:v>Jeffrey Sprecher</x:v>
      </x:c>
      <x:c r="F241" s="4" t="str">
        <x:v>Male</x:v>
      </x:c>
      <x:c r="G241" s="4" t="str">
        <x:v>White</x:v>
      </x:c>
      <x:c r="H241" s="14" t="str">
        <x:v>N/A</x:v>
      </x:c>
      <x:c r="I241" s="16" t="n">
        <x:v>53.854</x:v>
      </x:c>
      <x:c r="J241" s="16" t="n">
        <x:v>38.04</x:v>
      </x:c>
      <x:c r="K241" s="16" t="n">
        <x:v>20.833</x:v>
      </x:c>
      <x:c r="L241" s="16" t="n">
        <x:f>IF(I241="N/A","N/A",J241/I241*100)</x:f>
        <x:v>70.63542169569577</x:v>
      </x:c>
      <x:c r="M241" s="16" t="n">
        <x:f>IF(I241="N/A","N/A",K241/I241*100)</x:f>
        <x:v>38.68422029932781</x:v>
      </x:c>
      <x:c r="N241" s="19" t="n">
        <x:v>7.1</x:v>
      </x:c>
      <x:c r="O241" s="22"/>
    </x:row>
    <x:row r="242" ht="30" customHeight="1">
      <x:c r="A242" s="4" t="str">
        <x:v>IDXX</x:v>
      </x:c>
      <x:c r="B242" s="4" t="str">
        <x:v>Idexx Laboratories</x:v>
      </x:c>
      <x:c r="C242" s="14" t="str">
        <x:v>N/A</x:v>
      </x:c>
      <x:c r="D242" s="4" t="str">
        <x:v>Health Care</x:v>
      </x:c>
      <x:c r="E242" s="4" t="str">
        <x:v>Michael G. Erickson</x:v>
      </x:c>
      <x:c r="F242" s="4" t="str">
        <x:v>Male</x:v>
      </x:c>
      <x:c r="G242" s="4" t="str">
        <x:v>White</x:v>
      </x:c>
      <x:c r="H242" s="14" t="n">
        <x:v>2026</x:v>
      </x:c>
      <x:c r="I242" s="16" t="n">
        <x:v>10.578</x:v>
      </x:c>
      <x:c r="J242" s="16" t="n">
        <x:v>14.426</x:v>
      </x:c>
      <x:c r="K242" s="16" t="n">
        <x:v>7.483</x:v>
      </x:c>
      <x:c r="L242" s="16" t="n">
        <x:f>IF(I242="N/A","N/A",J242/I242*100)</x:f>
        <x:v>136.37738702968426</x:v>
      </x:c>
      <x:c r="M242" s="16" t="n">
        <x:f>IF(I242="N/A","N/A",K242/I242*100)</x:f>
        <x:v>70.7411608999811</x:v>
      </x:c>
      <x:c r="N242" s="19" t="n">
        <x:v>6.9</x:v>
      </x:c>
      <x:c r="O242" s="22"/>
    </x:row>
    <x:row r="243" ht="30" customHeight="1">
      <x:c r="A243" s="4" t="str">
        <x:v>IEX</x:v>
      </x:c>
      <x:c r="B243" s="4" t="str">
        <x:v>IDEX Corporation</x:v>
      </x:c>
      <x:c r="C243" s="14" t="str">
        <x:v>N/A</x:v>
      </x:c>
      <x:c r="D243" s="4" t="str">
        <x:v>Industrials</x:v>
      </x:c>
      <x:c r="E243" s="4" t="str">
        <x:v>Eric Ashleman</x:v>
      </x:c>
      <x:c r="F243" s="4" t="str">
        <x:v>Male</x:v>
      </x:c>
      <x:c r="G243" s="4" t="str">
        <x:v>White</x:v>
      </x:c>
      <x:c r="H243" s="14" t="n">
        <x:v>2020</x:v>
      </x:c>
      <x:c r="I243" s="16" t="n">
        <x:v>19.9095022624</x:v>
      </x:c>
      <x:c r="J243" s="16" t="n">
        <x:v>18.6538461538</x:v>
      </x:c>
      <x:c r="K243" s="16" t="n">
        <x:v>23.7837837838</x:v>
      </x:c>
      <x:c r="L243" s="16" t="n">
        <x:f>IF(I243="N/A","N/A",J243/I243*100)</x:f>
        <x:v>93.69318181815443</x:v>
      </x:c>
      <x:c r="M243" s="16" t="n">
        <x:f>IF(I243="N/A","N/A",K243/I243*100)</x:f>
        <x:v>119.45945945980154</x:v>
      </x:c>
      <x:c r="N243" s="19" t="n">
        <x:v>9.4</x:v>
      </x:c>
      <x:c r="O243" s="22"/>
    </x:row>
    <x:row r="244" ht="30" customHeight="1">
      <x:c r="A244" s="4" t="str">
        <x:v>IFF</x:v>
      </x:c>
      <x:c r="B244" s="4" t="str">
        <x:v>International Flavors &amp; Fragrances</x:v>
      </x:c>
      <x:c r="C244" s="14" t="n">
        <x:v>400</x:v>
      </x:c>
      <x:c r="D244" s="4" t="str">
        <x:v>Materials</x:v>
      </x:c>
      <x:c r="E244" s="4" t="str">
        <x:v>Erik Fyrwald</x:v>
      </x:c>
      <x:c r="F244" s="4" t="str">
        <x:v>Male</x:v>
      </x:c>
      <x:c r="G244" s="4" t="str">
        <x:v>White</x:v>
      </x:c>
      <x:c r="H244" s="14" t="n">
        <x:v>2024</x:v>
      </x:c>
      <x:c r="I244" s="16" t="n">
        <x:v>27.376</x:v>
      </x:c>
      <x:c r="J244" s="16" t="n">
        <x:v>22.635</x:v>
      </x:c>
      <x:c r="K244" s="16" t="n">
        <x:v>80.851</x:v>
      </x:c>
      <x:c r="L244" s="16" t="n">
        <x:f>IF(I244="N/A","N/A",J244/I244*100)</x:f>
        <x:v>82.68191116306254</x:v>
      </x:c>
      <x:c r="M244" s="16" t="n">
        <x:f>IF(I244="N/A","N/A",K244/I244*100)</x:f>
        <x:v>295.3353302162478</x:v>
      </x:c>
      <x:c r="N244" s="19" t="n">
        <x:v>9.4</x:v>
      </x:c>
      <x:c r="O244" s="22"/>
    </x:row>
    <x:row r="245" ht="30" customHeight="1">
      <x:c r="A245" s="4" t="str">
        <x:v>INCY</x:v>
      </x:c>
      <x:c r="B245" s="4" t="str">
        <x:v>Incyte</x:v>
      </x:c>
      <x:c r="C245" s="14" t="str">
        <x:v>N/A</x:v>
      </x:c>
      <x:c r="D245" s="4" t="str">
        <x:v>Health Care</x:v>
      </x:c>
      <x:c r="E245" s="4" t="str">
        <x:v>William J. Meury</x:v>
      </x:c>
      <x:c r="F245" s="4" t="str">
        <x:v>Male</x:v>
      </x:c>
      <x:c r="G245" s="4" t="str">
        <x:v>White</x:v>
      </x:c>
      <x:c r="H245" s="14" t="n">
        <x:v>2025</x:v>
      </x:c>
      <x:c r="I245" s="16" t="str">
        <x:v>N/A</x:v>
      </x:c>
      <x:c r="J245" s="16" t="str">
        <x:v>N/A</x:v>
      </x:c>
      <x:c r="K245" s="16" t="str">
        <x:v>N/A</x:v>
      </x:c>
      <x:c r="L245" s="16" t="str">
        <x:f>IF(I245="N/A","N/A",J245/I245*100)</x:f>
        <x:v>N/A</x:v>
      </x:c>
      <x:c r="M245" s="16" t="str">
        <x:f>IF(I245="N/A","N/A",K245/I245*100)</x:f>
        <x:v>N/A</x:v>
      </x:c>
      <x:c r="N245" s="19" t="n">
        <x:v>6.9</x:v>
      </x:c>
      <x:c r="O245" s="22"/>
    </x:row>
    <x:row r="246" ht="30" customHeight="1">
      <x:c r="A246" s="4" t="str">
        <x:v>INTC</x:v>
      </x:c>
      <x:c r="B246" s="4" t="str">
        <x:v>Intel</x:v>
      </x:c>
      <x:c r="C246" s="14" t="n">
        <x:v>88</x:v>
      </x:c>
      <x:c r="D246" s="4" t="str">
        <x:v>Information Technology</x:v>
      </x:c>
      <x:c r="E246" s="4" t="str">
        <x:v>Lip-Bu Tan</x:v>
      </x:c>
      <x:c r="F246" s="4" t="str">
        <x:v>Male</x:v>
      </x:c>
      <x:c r="G246" s="4" t="str">
        <x:v>East Asian</x:v>
      </x:c>
      <x:c r="H246" s="14" t="n">
        <x:v>2025</x:v>
      </x:c>
      <x:c r="I246" s="16" t="n">
        <x:v>59.858</x:v>
      </x:c>
      <x:c r="J246" s="16" t="n">
        <x:v>45.077</x:v>
      </x:c>
      <x:c r="K246" s="16" t="n">
        <x:v>29.032</x:v>
      </x:c>
      <x:c r="L246" s="16" t="n">
        <x:f>IF(I246="N/A","N/A",J246/I246*100)</x:f>
        <x:v>75.30655885595911</x:v>
      </x:c>
      <x:c r="M246" s="16" t="n">
        <x:f>IF(I246="N/A","N/A",K246/I246*100)</x:f>
        <x:v>48.50145343980755</x:v>
      </x:c>
      <x:c r="N246" s="19" t="n">
        <x:v>5.7</x:v>
      </x:c>
      <x:c r="O246" s="22"/>
    </x:row>
    <x:row r="247" ht="30" customHeight="1">
      <x:c r="A247" s="4" t="str">
        <x:v>INTU</x:v>
      </x:c>
      <x:c r="B247" s="4" t="str">
        <x:v>Intuit</x:v>
      </x:c>
      <x:c r="C247" s="14" t="n">
        <x:v>231</x:v>
      </x:c>
      <x:c r="D247" s="4" t="str">
        <x:v>Information Technology</x:v>
      </x:c>
      <x:c r="E247" s="4" t="str">
        <x:v>Sasan Goodarzi</x:v>
      </x:c>
      <x:c r="F247" s="4" t="str">
        <x:v>Male</x:v>
      </x:c>
      <x:c r="G247" s="4" t="str">
        <x:v>Middle Eastern / North African</x:v>
      </x:c>
      <x:c r="H247" s="14" t="n">
        <x:v>2019</x:v>
      </x:c>
      <x:c r="I247" s="16" t="n">
        <x:v>51.313</x:v>
      </x:c>
      <x:c r="J247" s="16" t="n">
        <x:v>38.893</x:v>
      </x:c>
      <x:c r="K247" s="16" t="n">
        <x:v>25.893</x:v>
      </x:c>
      <x:c r="L247" s="16" t="n">
        <x:f>IF(I247="N/A","N/A",J247/I247*100)</x:f>
        <x:v>75.79560735096369</x:v>
      </x:c>
      <x:c r="M247" s="16" t="n">
        <x:f>IF(I247="N/A","N/A",K247/I247*100)</x:f>
        <x:v>50.46089684875178</x:v>
      </x:c>
      <x:c r="N247" s="19" t="n">
        <x:v>5.7</x:v>
      </x:c>
      <x:c r="O247" s="22"/>
    </x:row>
    <x:row r="248" ht="30" customHeight="1">
      <x:c r="A248" s="4" t="str">
        <x:v>INVH</x:v>
      </x:c>
      <x:c r="B248" s="4" t="str">
        <x:v>Invitation Homes</x:v>
      </x:c>
      <x:c r="C248" s="14" t="str">
        <x:v>N/A</x:v>
      </x:c>
      <x:c r="D248" s="4" t="str">
        <x:v>Real Estate</x:v>
      </x:c>
      <x:c r="E248" s="4" t="str">
        <x:v>Dallas Tanner</x:v>
      </x:c>
      <x:c r="F248" s="4" t="str">
        <x:v>Male</x:v>
      </x:c>
      <x:c r="G248" s="4" t="str">
        <x:v>White</x:v>
      </x:c>
      <x:c r="H248" s="14" t="n">
        <x:v>2019</x:v>
      </x:c>
      <x:c r="I248" s="16" t="str">
        <x:v>N/A</x:v>
      </x:c>
      <x:c r="J248" s="16" t="str">
        <x:v>N/A</x:v>
      </x:c>
      <x:c r="K248" s="16" t="str">
        <x:v>N/A</x:v>
      </x:c>
      <x:c r="L248" s="16" t="str">
        <x:f>IF(I248="N/A","N/A",J248/I248*100)</x:f>
        <x:v>N/A</x:v>
      </x:c>
      <x:c r="M248" s="16" t="str">
        <x:f>IF(I248="N/A","N/A",K248/I248*100)</x:f>
        <x:v>N/A</x:v>
      </x:c>
      <x:c r="N248" s="19" t="n">
        <x:v>6.4</x:v>
      </x:c>
      <x:c r="O248" s="22"/>
    </x:row>
    <x:row r="249" ht="30" customHeight="1">
      <x:c r="A249" s="4" t="str">
        <x:v>IP</x:v>
      </x:c>
      <x:c r="B249" s="4" t="str">
        <x:v>International Paper</x:v>
      </x:c>
      <x:c r="C249" s="14" t="n">
        <x:v>176</x:v>
      </x:c>
      <x:c r="D249" s="4" t="str">
        <x:v>Materials</x:v>
      </x:c>
      <x:c r="E249" s="4" t="str">
        <x:v>Andrew Silvernail</x:v>
      </x:c>
      <x:c r="F249" s="4" t="str">
        <x:v>Male</x:v>
      </x:c>
      <x:c r="G249" s="4" t="str">
        <x:v>White</x:v>
      </x:c>
      <x:c r="H249" s="14" t="n">
        <x:v>2024</x:v>
      </x:c>
      <x:c r="I249" s="16" t="str">
        <x:v>N/A</x:v>
      </x:c>
      <x:c r="J249" s="16" t="str">
        <x:v>N/A</x:v>
      </x:c>
      <x:c r="K249" s="16" t="str">
        <x:v>N/A</x:v>
      </x:c>
      <x:c r="L249" s="16" t="str">
        <x:f>IF(I249="N/A","N/A",J249/I249*100)</x:f>
        <x:v>N/A</x:v>
      </x:c>
      <x:c r="M249" s="16" t="str">
        <x:f>IF(I249="N/A","N/A",K249/I249*100)</x:f>
        <x:v>N/A</x:v>
      </x:c>
      <x:c r="N249" s="19" t="n">
        <x:v>9.4</x:v>
      </x:c>
      <x:c r="O249" s="22"/>
    </x:row>
    <x:row r="250" ht="30" customHeight="1">
      <x:c r="A250" s="4" t="str">
        <x:v>IQV</x:v>
      </x:c>
      <x:c r="B250" s="4" t="str">
        <x:v>IQVIA</x:v>
      </x:c>
      <x:c r="C250" s="14" t="n">
        <x:v>274</x:v>
      </x:c>
      <x:c r="D250" s="4" t="str">
        <x:v>Health Care</x:v>
      </x:c>
      <x:c r="E250" s="4" t="str">
        <x:v>Ari Bousbib</x:v>
      </x:c>
      <x:c r="F250" s="4" t="str">
        <x:v>Male</x:v>
      </x:c>
      <x:c r="G250" s="4" t="str">
        <x:v>White</x:v>
      </x:c>
      <x:c r="H250" s="14" t="n">
        <x:v>2016</x:v>
      </x:c>
      <x:c r="I250" s="16" t="n">
        <x:v>37.818</x:v>
      </x:c>
      <x:c r="J250" s="16" t="n">
        <x:v>25.145</x:v>
      </x:c>
      <x:c r="K250" s="16" t="n">
        <x:v>11.176</x:v>
      </x:c>
      <x:c r="L250" s="16" t="n">
        <x:f>IF(I250="N/A","N/A",J250/I250*100)</x:f>
        <x:v>66.48950235337671</x:v>
      </x:c>
      <x:c r="M250" s="16" t="n">
        <x:f>IF(I250="N/A","N/A",K250/I250*100)</x:f>
        <x:v>29.552065154159397</x:v>
      </x:c>
      <x:c r="N250" s="19" t="n">
        <x:v>6.9</x:v>
      </x:c>
      <x:c r="O250" s="22"/>
    </x:row>
    <x:row r="251" ht="30" customHeight="1">
      <x:c r="A251" s="4" t="str">
        <x:v>IR</x:v>
      </x:c>
      <x:c r="B251" s="4" t="str">
        <x:v>Ingersoll Rand</x:v>
      </x:c>
      <x:c r="C251" s="14" t="n">
        <x:v>494</x:v>
      </x:c>
      <x:c r="D251" s="4" t="str">
        <x:v>Industrials</x:v>
      </x:c>
      <x:c r="E251" s="4" t="str">
        <x:v>Vicente Reynal</x:v>
      </x:c>
      <x:c r="F251" s="4" t="str">
        <x:v>Male</x:v>
      </x:c>
      <x:c r="G251" s="4" t="str">
        <x:v>White</x:v>
      </x:c>
      <x:c r="H251" s="14" t="n">
        <x:v>2016</x:v>
      </x:c>
      <x:c r="I251" s="16" t="n">
        <x:v>17.5103734439834</x:v>
      </x:c>
      <x:c r="J251" s="16" t="n">
        <x:v>14.773980154355016</x:v>
      </x:c>
      <x:c r="K251" s="16" t="n">
        <x:v>12.727272727272727</x:v>
      </x:c>
      <x:c r="L251" s="16" t="n">
        <x:f>IF(I251="N/A","N/A",J251/I251*100)</x:f>
        <x:v>84.37273026539239</x:v>
      </x:c>
      <x:c r="M251" s="16" t="n">
        <x:f>IF(I251="N/A","N/A",K251/I251*100)</x:f>
        <x:v>72.68418785006463</x:v>
      </x:c>
      <x:c r="N251" s="19" t="n">
        <x:v>9.4</x:v>
      </x:c>
      <x:c r="O251" s="22"/>
    </x:row>
    <x:row r="252" ht="30" customHeight="1">
      <x:c r="A252" s="4" t="str">
        <x:v>IRM</x:v>
      </x:c>
      <x:c r="B252" s="4" t="str">
        <x:v>Iron Mountain</x:v>
      </x:c>
      <x:c r="C252" s="14" t="str">
        <x:v>N/A</x:v>
      </x:c>
      <x:c r="D252" s="4" t="str">
        <x:v>Real Estate</x:v>
      </x:c>
      <x:c r="E252" s="4" t="str">
        <x:v>William Meaney</x:v>
      </x:c>
      <x:c r="F252" s="4" t="str">
        <x:v>Male</x:v>
      </x:c>
      <x:c r="G252" s="4" t="str">
        <x:v>White</x:v>
      </x:c>
      <x:c r="H252" s="14" t="n">
        <x:v>2013</x:v>
      </x:c>
      <x:c r="I252" s="16" t="str">
        <x:v>N/A</x:v>
      </x:c>
      <x:c r="J252" s="16" t="str">
        <x:v>N/A</x:v>
      </x:c>
      <x:c r="K252" s="16" t="str">
        <x:v>N/A</x:v>
      </x:c>
      <x:c r="L252" s="16" t="str">
        <x:f>IF(I252="N/A","N/A",J252/I252*100)</x:f>
        <x:v>N/A</x:v>
      </x:c>
      <x:c r="M252" s="16" t="str">
        <x:f>IF(I252="N/A","N/A",K252/I252*100)</x:f>
        <x:v>N/A</x:v>
      </x:c>
      <x:c r="N252" s="19" t="n">
        <x:v>6.4</x:v>
      </x:c>
      <x:c r="O252" s="22"/>
    </x:row>
    <x:row r="253" ht="30" customHeight="1">
      <x:c r="A253" s="4" t="str">
        <x:v>ISRG</x:v>
      </x:c>
      <x:c r="B253" s="4" t="str">
        <x:v>Intuitive Surgical</x:v>
      </x:c>
      <x:c r="C253" s="14" t="n">
        <x:v>418</x:v>
      </x:c>
      <x:c r="D253" s="4" t="str">
        <x:v>Health Care</x:v>
      </x:c>
      <x:c r="E253" s="4" t="str">
        <x:v>David J. Rosa</x:v>
      </x:c>
      <x:c r="F253" s="4" t="str">
        <x:v>Male</x:v>
      </x:c>
      <x:c r="G253" s="4" t="str">
        <x:v>Hispanic / Latino</x:v>
      </x:c>
      <x:c r="H253" s="14" t="n">
        <x:v>2025</x:v>
      </x:c>
      <x:c r="I253" s="16" t="n">
        <x:v>56.9383259912</x:v>
      </x:c>
      <x:c r="J253" s="16" t="n">
        <x:v>42.6470588235</x:v>
      </x:c>
      <x:c r="K253" s="16" t="n">
        <x:v>18.9655172414</x:v>
      </x:c>
      <x:c r="L253" s="16" t="n">
        <x:f>IF(I253="N/A","N/A",J253/I253*100)</x:f>
        <x:v>74.90044373642321</x:v>
      </x:c>
      <x:c r="M253" s="16" t="n">
        <x:f>IF(I253="N/A","N/A",K253/I253*100)</x:f>
        <x:v>33.308877476185685</x:v>
      </x:c>
      <x:c r="N253" s="19" t="n">
        <x:v>6.9</x:v>
      </x:c>
      <x:c r="O253" s="22"/>
    </x:row>
    <x:row r="254" ht="30" customHeight="1">
      <x:c r="A254" s="4" t="str">
        <x:v>IT</x:v>
      </x:c>
      <x:c r="B254" s="4" t="str">
        <x:v>Gartner</x:v>
      </x:c>
      <x:c r="C254" s="14" t="str">
        <x:v>N/A</x:v>
      </x:c>
      <x:c r="D254" s="4" t="str">
        <x:v>Information Technology</x:v>
      </x:c>
      <x:c r="E254" s="4" t="str">
        <x:v>Eugene Hall</x:v>
      </x:c>
      <x:c r="F254" s="4" t="str">
        <x:v>Male</x:v>
      </x:c>
      <x:c r="G254" s="4" t="str">
        <x:v>White</x:v>
      </x:c>
      <x:c r="H254" s="14" t="n">
        <x:v>2004</x:v>
      </x:c>
      <x:c r="I254" s="16" t="str">
        <x:v>N/A</x:v>
      </x:c>
      <x:c r="J254" s="16" t="str">
        <x:v>N/A</x:v>
      </x:c>
      <x:c r="K254" s="16" t="str">
        <x:v>N/A</x:v>
      </x:c>
      <x:c r="L254" s="16" t="str">
        <x:f>IF(I254="N/A","N/A",J254/I254*100)</x:f>
        <x:v>N/A</x:v>
      </x:c>
      <x:c r="M254" s="16" t="str">
        <x:f>IF(I254="N/A","N/A",K254/I254*100)</x:f>
        <x:v>N/A</x:v>
      </x:c>
      <x:c r="N254" s="19" t="n">
        <x:v>5.9</x:v>
      </x:c>
      <x:c r="O254" s="22"/>
    </x:row>
    <x:row r="255" ht="30" customHeight="1">
      <x:c r="A255" s="4" t="str">
        <x:v>ITW</x:v>
      </x:c>
      <x:c r="B255" s="4" t="str">
        <x:v>Illinois Tool Works</x:v>
      </x:c>
      <x:c r="C255" s="14" t="n">
        <x:v>281</x:v>
      </x:c>
      <x:c r="D255" s="4" t="str">
        <x:v>Industrials</x:v>
      </x:c>
      <x:c r="E255" s="4" t="str">
        <x:v>Christopher O'Herlihy</x:v>
      </x:c>
      <x:c r="F255" s="4" t="str">
        <x:v>Male</x:v>
      </x:c>
      <x:c r="G255" s="4" t="str">
        <x:v>White</x:v>
      </x:c>
      <x:c r="H255" s="14" t="n">
        <x:v>2024</x:v>
      </x:c>
      <x:c r="I255" s="16" t="n">
        <x:v>20.845</x:v>
      </x:c>
      <x:c r="J255" s="16" t="n">
        <x:v>15.48</x:v>
      </x:c>
      <x:c r="K255" s="16" t="n">
        <x:v>17.629</x:v>
      </x:c>
      <x:c r="L255" s="16" t="n">
        <x:f>IF(I255="N/A","N/A",J255/I255*100)</x:f>
        <x:v>74.26241304869275</x:v>
      </x:c>
      <x:c r="M255" s="16" t="n">
        <x:f>IF(I255="N/A","N/A",K255/I255*100)</x:f>
        <x:v>84.57183976972897</x:v>
      </x:c>
      <x:c r="N255" s="19" t="n">
        <x:v>9.4</x:v>
      </x:c>
      <x:c r="O255" s="22"/>
    </x:row>
    <x:row r="256" ht="30" customHeight="1">
      <x:c r="A256" s="4" t="str">
        <x:v>IVZ</x:v>
      </x:c>
      <x:c r="B256" s="4" t="str">
        <x:v>Invesco</x:v>
      </x:c>
      <x:c r="C256" s="14" t="str">
        <x:v>N/A</x:v>
      </x:c>
      <x:c r="D256" s="4" t="str">
        <x:v>Financials</x:v>
      </x:c>
      <x:c r="E256" s="4" t="str">
        <x:v>Andrew Schlossberg</x:v>
      </x:c>
      <x:c r="F256" s="4" t="str">
        <x:v>Male</x:v>
      </x:c>
      <x:c r="G256" s="4" t="str">
        <x:v>White</x:v>
      </x:c>
      <x:c r="H256" s="14" t="n">
        <x:v>2023</x:v>
      </x:c>
      <x:c r="I256" s="16" t="str">
        <x:v>N/A</x:v>
      </x:c>
      <x:c r="J256" s="16" t="str">
        <x:v>N/A</x:v>
      </x:c>
      <x:c r="K256" s="16" t="str">
        <x:v>N/A</x:v>
      </x:c>
      <x:c r="L256" s="16" t="str">
        <x:f>IF(I256="N/A","N/A",J256/I256*100)</x:f>
        <x:v>N/A</x:v>
      </x:c>
      <x:c r="M256" s="16" t="str">
        <x:f>IF(I256="N/A","N/A",K256/I256*100)</x:f>
        <x:v>N/A</x:v>
      </x:c>
      <x:c r="N256" s="19" t="n">
        <x:v>7.1</x:v>
      </x:c>
      <x:c r="O256" s="22"/>
    </x:row>
    <x:row r="257" ht="30" customHeight="1">
      <x:c r="A257" s="4" t="str">
        <x:v>J</x:v>
      </x:c>
      <x:c r="B257" s="4" t="str">
        <x:v>Jacobs Solutions</x:v>
      </x:c>
      <x:c r="C257" s="14" t="n">
        <x:v>369</x:v>
      </x:c>
      <x:c r="D257" s="4" t="str">
        <x:v>Industrials</x:v>
      </x:c>
      <x:c r="E257" s="4" t="str">
        <x:v>Bob Pragada</x:v>
      </x:c>
      <x:c r="F257" s="4" t="str">
        <x:v>Male</x:v>
      </x:c>
      <x:c r="G257" s="4" t="str">
        <x:v>White</x:v>
      </x:c>
      <x:c r="H257" s="14" t="n">
        <x:v>2023</x:v>
      </x:c>
      <x:c r="I257" s="16" t="str">
        <x:v>N/A</x:v>
      </x:c>
      <x:c r="J257" s="16" t="str">
        <x:v>N/A</x:v>
      </x:c>
      <x:c r="K257" s="16" t="str">
        <x:v>N/A</x:v>
      </x:c>
      <x:c r="L257" s="16" t="str">
        <x:f>IF(I257="N/A","N/A",J257/I257*100)</x:f>
        <x:v>N/A</x:v>
      </x:c>
      <x:c r="M257" s="16" t="str">
        <x:f>IF(I257="N/A","N/A",K257/I257*100)</x:f>
        <x:v>N/A</x:v>
      </x:c>
      <x:c r="N257" s="19" t="n">
        <x:v>6.4</x:v>
      </x:c>
      <x:c r="O257" s="22"/>
    </x:row>
    <x:row r="258" ht="30" customHeight="1">
      <x:c r="A258" s="4" t="str">
        <x:v>JBHT</x:v>
      </x:c>
      <x:c r="B258" s="4" t="str">
        <x:v>J.B. Hunt</x:v>
      </x:c>
      <x:c r="C258" s="14" t="n">
        <x:v>371</x:v>
      </x:c>
      <x:c r="D258" s="4" t="str">
        <x:v>Industrials</x:v>
      </x:c>
      <x:c r="E258" s="4" t="str">
        <x:v>Shelley Simpson</x:v>
      </x:c>
      <x:c r="F258" s="4" t="str">
        <x:v>Female</x:v>
      </x:c>
      <x:c r="G258" s="4" t="str">
        <x:v>White</x:v>
      </x:c>
      <x:c r="H258" s="14" t="n">
        <x:v>2024</x:v>
      </x:c>
      <x:c r="I258" s="16" t="str">
        <x:v>N/A</x:v>
      </x:c>
      <x:c r="J258" s="16" t="str">
        <x:v>N/A</x:v>
      </x:c>
      <x:c r="K258" s="16" t="str">
        <x:v>N/A</x:v>
      </x:c>
      <x:c r="L258" s="16" t="str">
        <x:f>IF(I258="N/A","N/A",J258/I258*100)</x:f>
        <x:v>N/A</x:v>
      </x:c>
      <x:c r="M258" s="16" t="str">
        <x:f>IF(I258="N/A","N/A",K258/I258*100)</x:f>
        <x:v>N/A</x:v>
      </x:c>
      <x:c r="N258" s="19" t="n">
        <x:v>6.3</x:v>
      </x:c>
      <x:c r="O258" s="22"/>
    </x:row>
    <x:row r="259" ht="30" customHeight="1">
      <x:c r="A259" s="4" t="str">
        <x:v>JBL</x:v>
      </x:c>
      <x:c r="B259" s="4" t="str">
        <x:v>Jabil</x:v>
      </x:c>
      <x:c r="C259" s="14" t="n">
        <x:v>151</x:v>
      </x:c>
      <x:c r="D259" s="4" t="str">
        <x:v>Information Technology</x:v>
      </x:c>
      <x:c r="E259" s="4" t="str">
        <x:v>Michael Dastoor</x:v>
      </x:c>
      <x:c r="F259" s="4" t="str">
        <x:v>Male</x:v>
      </x:c>
      <x:c r="G259" s="4" t="str">
        <x:v>White</x:v>
      </x:c>
      <x:c r="H259" s="14" t="n">
        <x:v>2024</x:v>
      </x:c>
      <x:c r="I259" s="16" t="str">
        <x:v>N/A</x:v>
      </x:c>
      <x:c r="J259" s="16" t="str">
        <x:v>N/A</x:v>
      </x:c>
      <x:c r="K259" s="16" t="str">
        <x:v>N/A</x:v>
      </x:c>
      <x:c r="L259" s="16" t="str">
        <x:f>IF(I259="N/A","N/A",J259/I259*100)</x:f>
        <x:v>N/A</x:v>
      </x:c>
      <x:c r="M259" s="16" t="str">
        <x:f>IF(I259="N/A","N/A",K259/I259*100)</x:f>
        <x:v>N/A</x:v>
      </x:c>
      <x:c r="N259" s="19" t="n">
        <x:v>5.7</x:v>
      </x:c>
      <x:c r="O259" s="22"/>
    </x:row>
    <x:row r="260" ht="30" customHeight="1">
      <x:c r="A260" s="4" t="str">
        <x:v>JCI</x:v>
      </x:c>
      <x:c r="B260" s="4" t="str">
        <x:v>Johnson Controls</x:v>
      </x:c>
      <x:c r="C260" s="14" t="str">
        <x:v>N/A</x:v>
      </x:c>
      <x:c r="D260" s="4" t="str">
        <x:v>Industrials</x:v>
      </x:c>
      <x:c r="E260" s="4" t="str">
        <x:v>Joakim Weidemanis</x:v>
      </x:c>
      <x:c r="F260" s="4" t="str">
        <x:v>Male</x:v>
      </x:c>
      <x:c r="G260" s="4" t="str">
        <x:v>White</x:v>
      </x:c>
      <x:c r="H260" s="14" t="n">
        <x:v>2025</x:v>
      </x:c>
      <x:c r="I260" s="16" t="n">
        <x:v>19.577</x:v>
      </x:c>
      <x:c r="J260" s="16" t="n">
        <x:v>19.518</x:v>
      </x:c>
      <x:c r="K260" s="16" t="n">
        <x:v>14.286</x:v>
      </x:c>
      <x:c r="L260" s="16" t="n">
        <x:f>IF(I260="N/A","N/A",J260/I260*100)</x:f>
        <x:v>99.69862593860141</x:v>
      </x:c>
      <x:c r="M260" s="16" t="n">
        <x:f>IF(I260="N/A","N/A",K260/I260*100)</x:f>
        <x:v>72.97338713796802</x:v>
      </x:c>
      <x:c r="N260" s="19" t="n">
        <x:v>9.4</x:v>
      </x:c>
      <x:c r="O260" s="22"/>
    </x:row>
    <x:row r="261" ht="30" customHeight="1">
      <x:c r="A261" s="4" t="str">
        <x:v>JKHY</x:v>
      </x:c>
      <x:c r="B261" s="4" t="str">
        <x:v>Jack Henry &amp; Associates</x:v>
      </x:c>
      <x:c r="C261" s="14" t="str">
        <x:v>N/A</x:v>
      </x:c>
      <x:c r="D261" s="4" t="str">
        <x:v>Financials</x:v>
      </x:c>
      <x:c r="E261" s="4" t="str">
        <x:v>Gregory R. Adelson</x:v>
      </x:c>
      <x:c r="F261" s="4" t="str">
        <x:v>Male</x:v>
      </x:c>
      <x:c r="G261" s="4" t="str">
        <x:v>White</x:v>
      </x:c>
      <x:c r="H261" s="14" t="n">
        <x:v>2024</x:v>
      </x:c>
      <x:c r="I261" s="16" t="str">
        <x:v>N/A</x:v>
      </x:c>
      <x:c r="J261" s="16" t="str">
        <x:v>N/A</x:v>
      </x:c>
      <x:c r="K261" s="16" t="str">
        <x:v>N/A</x:v>
      </x:c>
      <x:c r="L261" s="16" t="str">
        <x:f>IF(I261="N/A","N/A",J261/I261*100)</x:f>
        <x:v>N/A</x:v>
      </x:c>
      <x:c r="M261" s="16" t="str">
        <x:f>IF(I261="N/A","N/A",K261/I261*100)</x:f>
        <x:v>N/A</x:v>
      </x:c>
      <x:c r="N261" s="19" t="n">
        <x:v>7.1</x:v>
      </x:c>
      <x:c r="O261" s="22"/>
    </x:row>
    <x:row r="262" ht="30" customHeight="1">
      <x:c r="A262" s="4" t="str">
        <x:v>JNJ</x:v>
      </x:c>
      <x:c r="B262" s="4" t="str">
        <x:v>Johnson &amp; Johnson</x:v>
      </x:c>
      <x:c r="C262" s="14" t="n">
        <x:v>45</x:v>
      </x:c>
      <x:c r="D262" s="4" t="str">
        <x:v>Health Care</x:v>
      </x:c>
      <x:c r="E262" s="4" t="str">
        <x:v>Joaquin Duato</x:v>
      </x:c>
      <x:c r="F262" s="4" t="str">
        <x:v>Male</x:v>
      </x:c>
      <x:c r="G262" s="4" t="str">
        <x:v>Hispanic / Latino</x:v>
      </x:c>
      <x:c r="H262" s="14" t="n">
        <x:v>2022</x:v>
      </x:c>
      <x:c r="I262" s="16" t="n">
        <x:v>40.701</x:v>
      </x:c>
      <x:c r="J262" s="16" t="n">
        <x:v>33.767</x:v>
      </x:c>
      <x:c r="K262" s="16" t="n">
        <x:v>28.45</x:v>
      </x:c>
      <x:c r="L262" s="16" t="n">
        <x:f>IF(I262="N/A","N/A",J262/I262*100)</x:f>
        <x:v>82.96356354880716</x:v>
      </x:c>
      <x:c r="M262" s="16" t="n">
        <x:f>IF(I262="N/A","N/A",K262/I262*100)</x:f>
        <x:v>69.90000245694209</x:v>
      </x:c>
      <x:c r="N262" s="19" t="n">
        <x:v>6.9</x:v>
      </x:c>
      <x:c r="O262" s="22"/>
    </x:row>
    <x:row r="263" ht="30" customHeight="1">
      <x:c r="A263" s="4" t="str">
        <x:v>JPM</x:v>
      </x:c>
      <x:c r="B263" s="4" t="str">
        <x:v>JPMorgan Chase</x:v>
      </x:c>
      <x:c r="C263" s="14" t="n">
        <x:v>12</x:v>
      </x:c>
      <x:c r="D263" s="4" t="str">
        <x:v>Financials</x:v>
      </x:c>
      <x:c r="E263" s="4" t="str">
        <x:v>Jamie Dimon</x:v>
      </x:c>
      <x:c r="F263" s="4" t="str">
        <x:v>Male</x:v>
      </x:c>
      <x:c r="G263" s="4" t="str">
        <x:v>White</x:v>
      </x:c>
      <x:c r="H263" s="14" t="n">
        <x:v>2005</x:v>
      </x:c>
      <x:c r="I263" s="16" t="n">
        <x:v>49.956</x:v>
      </x:c>
      <x:c r="J263" s="16" t="n">
        <x:v>44.378</x:v>
      </x:c>
      <x:c r="K263" s="16" t="n">
        <x:v>23.043</x:v>
      </x:c>
      <x:c r="L263" s="16" t="n">
        <x:f>IF(I263="N/A","N/A",J263/I263*100)</x:f>
        <x:v>88.8341740731844</x:v>
      </x:c>
      <x:c r="M263" s="16" t="n">
        <x:f>IF(I263="N/A","N/A",K263/I263*100)</x:f>
        <x:v>46.126591400432375</x:v>
      </x:c>
      <x:c r="N263" s="19" t="n">
        <x:v>6.7</x:v>
      </x:c>
      <x:c r="O263" s="22"/>
    </x:row>
    <x:row r="264" ht="30" customHeight="1">
      <x:c r="A264" s="4" t="str">
        <x:v>KDP</x:v>
      </x:c>
      <x:c r="B264" s="4" t="str">
        <x:v>Keurig Dr Pepper</x:v>
      </x:c>
      <x:c r="C264" s="14" t="n">
        <x:v>268</x:v>
      </x:c>
      <x:c r="D264" s="4" t="str">
        <x:v>Consumer Staples</x:v>
      </x:c>
      <x:c r="E264" s="4" t="str">
        <x:v>Timothy Cofer</x:v>
      </x:c>
      <x:c r="F264" s="4" t="str">
        <x:v>Male</x:v>
      </x:c>
      <x:c r="G264" s="4" t="str">
        <x:v>White</x:v>
      </x:c>
      <x:c r="H264" s="14" t="n">
        <x:v>2024</x:v>
      </x:c>
      <x:c r="I264" s="16" t="n">
        <x:v>32.353</x:v>
      </x:c>
      <x:c r="J264" s="16" t="n">
        <x:v>29.686</x:v>
      </x:c>
      <x:c r="K264" s="16" t="n">
        <x:v>15.625</x:v>
      </x:c>
      <x:c r="L264" s="16" t="n">
        <x:f>IF(I264="N/A","N/A",J264/I264*100)</x:f>
        <x:v>91.75656044261737</x:v>
      </x:c>
      <x:c r="M264" s="16" t="n">
        <x:f>IF(I264="N/A","N/A",K264/I264*100)</x:f>
        <x:v>48.295366735696845</x:v>
      </x:c>
      <x:c r="N264" s="19" t="n">
        <x:v>9.4</x:v>
      </x:c>
      <x:c r="O264" s="22"/>
    </x:row>
    <x:row r="265" ht="30" customHeight="1">
      <x:c r="A265" s="4" t="str">
        <x:v>KEY</x:v>
      </x:c>
      <x:c r="B265" s="4" t="str">
        <x:v>KeyCorp</x:v>
      </x:c>
      <x:c r="C265" s="14" t="n">
        <x:v>386</x:v>
      </x:c>
      <x:c r="D265" s="4" t="str">
        <x:v>Financials</x:v>
      </x:c>
      <x:c r="E265" s="4" t="str">
        <x:v>Christopher Gorman</x:v>
      </x:c>
      <x:c r="F265" s="4" t="str">
        <x:v>Male</x:v>
      </x:c>
      <x:c r="G265" s="4" t="str">
        <x:v>White</x:v>
      </x:c>
      <x:c r="H265" s="14" t="n">
        <x:v>2020</x:v>
      </x:c>
      <x:c r="I265" s="16" t="n">
        <x:v>18</x:v>
      </x:c>
      <x:c r="J265" s="16" t="n">
        <x:v>18</x:v>
      </x:c>
      <x:c r="K265" s="16" t="n">
        <x:v>15</x:v>
      </x:c>
      <x:c r="L265" s="16" t="n">
        <x:f>IF(I265="N/A","N/A",J265/I265*100)</x:f>
        <x:v>100</x:v>
      </x:c>
      <x:c r="M265" s="16" t="n">
        <x:f>IF(I265="N/A","N/A",K265/I265*100)</x:f>
        <x:v>83.33333333333334</x:v>
      </x:c>
      <x:c r="N265" s="19" t="n">
        <x:v>7.1</x:v>
      </x:c>
      <x:c r="O265" s="22"/>
    </x:row>
    <x:row r="266" ht="30" customHeight="1">
      <x:c r="A266" s="4" t="str">
        <x:v>KEYS</x:v>
      </x:c>
      <x:c r="B266" s="4" t="str">
        <x:v>Keysight Technologies</x:v>
      </x:c>
      <x:c r="C266" s="14" t="str">
        <x:v>N/A</x:v>
      </x:c>
      <x:c r="D266" s="4" t="str">
        <x:v>Information Technology</x:v>
      </x:c>
      <x:c r="E266" s="4" t="str">
        <x:v>Satish Dhanasekaran</x:v>
      </x:c>
      <x:c r="F266" s="4" t="str">
        <x:v>Male</x:v>
      </x:c>
      <x:c r="G266" s="4" t="str">
        <x:v>South Asian</x:v>
      </x:c>
      <x:c r="H266" s="14" t="n">
        <x:v>2022</x:v>
      </x:c>
      <x:c r="I266" s="16" t="n">
        <x:v>33.213</x:v>
      </x:c>
      <x:c r="J266" s="16" t="n">
        <x:v>32.182</x:v>
      </x:c>
      <x:c r="K266" s="16" t="n">
        <x:v>25.714</x:v>
      </x:c>
      <x:c r="L266" s="16" t="n">
        <x:f>IF(I266="N/A","N/A",J266/I266*100)</x:f>
        <x:v>96.8957938156746</x:v>
      </x:c>
      <x:c r="M266" s="16" t="n">
        <x:f>IF(I266="N/A","N/A",K266/I266*100)</x:f>
        <x:v>77.42149158462047</x:v>
      </x:c>
      <x:c r="N266" s="19" t="n">
        <x:v>5.7</x:v>
      </x:c>
      <x:c r="O266" s="22"/>
    </x:row>
    <x:row r="267" ht="30" customHeight="1">
      <x:c r="A267" s="4" t="str">
        <x:v>KHC</x:v>
      </x:c>
      <x:c r="B267" s="4" t="str">
        <x:v>Kraft Heinz</x:v>
      </x:c>
      <x:c r="C267" s="14" t="n">
        <x:v>184</x:v>
      </x:c>
      <x:c r="D267" s="4" t="str">
        <x:v>Consumer Staples</x:v>
      </x:c>
      <x:c r="E267" s="4" t="str">
        <x:v>Steve Cahillane</x:v>
      </x:c>
      <x:c r="F267" s="4" t="str">
        <x:v>Male</x:v>
      </x:c>
      <x:c r="G267" s="4" t="str">
        <x:v>White</x:v>
      </x:c>
      <x:c r="H267" s="14" t="n">
        <x:v>2026</x:v>
      </x:c>
      <x:c r="I267" s="16" t="n">
        <x:v>26.154</x:v>
      </x:c>
      <x:c r="J267" s="16" t="n">
        <x:v>22.624</x:v>
      </x:c>
      <x:c r="K267" s="16" t="n">
        <x:v>60</x:v>
      </x:c>
      <x:c r="L267" s="16" t="n">
        <x:f>IF(I267="N/A","N/A",J267/I267*100)</x:f>
        <x:v>86.50302057046723</x:v>
      </x:c>
      <x:c r="M267" s="16" t="n">
        <x:f>IF(I267="N/A","N/A",K267/I267*100)</x:f>
        <x:v>229.41041523285156</x:v>
      </x:c>
      <x:c r="N267" s="19" t="n">
        <x:v>9.4</x:v>
      </x:c>
      <x:c r="O267" s="22"/>
    </x:row>
    <x:row r="268" ht="30" customHeight="1">
      <x:c r="A268" s="4" t="str">
        <x:v>KIM</x:v>
      </x:c>
      <x:c r="B268" s="4" t="str">
        <x:v>Kimco Realty</x:v>
      </x:c>
      <x:c r="C268" s="14" t="str">
        <x:v>N/A</x:v>
      </x:c>
      <x:c r="D268" s="4" t="str">
        <x:v>Real Estate</x:v>
      </x:c>
      <x:c r="E268" s="4" t="str">
        <x:v>Conor Flynn</x:v>
      </x:c>
      <x:c r="F268" s="4" t="str">
        <x:v>Male</x:v>
      </x:c>
      <x:c r="G268" s="4" t="str">
        <x:v>White</x:v>
      </x:c>
      <x:c r="H268" s="14" t="n">
        <x:v>2016</x:v>
      </x:c>
      <x:c r="I268" s="16" t="n">
        <x:v>35.149</x:v>
      </x:c>
      <x:c r="J268" s="16" t="n">
        <x:v>18.487</x:v>
      </x:c>
      <x:c r="K268" s="16" t="n">
        <x:v>10.526</x:v>
      </x:c>
      <x:c r="L268" s="16" t="n">
        <x:f>IF(I268="N/A","N/A",J268/I268*100)</x:f>
        <x:v>52.59609092719565</x:v>
      </x:c>
      <x:c r="M268" s="16" t="n">
        <x:f>IF(I268="N/A","N/A",K268/I268*100)</x:f>
        <x:v>29.946797917437195</x:v>
      </x:c>
      <x:c r="N268" s="19" t="n">
        <x:v>6.4</x:v>
      </x:c>
      <x:c r="O268" s="22"/>
    </x:row>
    <x:row r="269" ht="30" customHeight="1">
      <x:c r="A269" s="4" t="str">
        <x:v>KKR</x:v>
      </x:c>
      <x:c r="B269" s="4" t="str">
        <x:v>KKR &amp; Co.</x:v>
      </x:c>
      <x:c r="C269" s="14" t="n">
        <x:v>156</x:v>
      </x:c>
      <x:c r="D269" s="4" t="str">
        <x:v>Financials</x:v>
      </x:c>
      <x:c r="E269" s="4" t="str">
        <x:v>Joseph Bae and Scott Nuttall (Co-CEOs)</x:v>
      </x:c>
      <x:c r="F269" s="4" t="str">
        <x:v>Male / Male</x:v>
      </x:c>
      <x:c r="G269" s="4" t="str">
        <x:v>Mixed co-CEO team</x:v>
      </x:c>
      <x:c r="H269" s="14" t="n">
        <x:v>2021</x:v>
      </x:c>
      <x:c r="I269" s="16" t="str">
        <x:v>N/A</x:v>
      </x:c>
      <x:c r="J269" s="16" t="str">
        <x:v>N/A</x:v>
      </x:c>
      <x:c r="K269" s="16" t="str">
        <x:v>N/A</x:v>
      </x:c>
      <x:c r="L269" s="16" t="str">
        <x:f>IF(I269="N/A","N/A",J269/I269*100)</x:f>
        <x:v>N/A</x:v>
      </x:c>
      <x:c r="M269" s="16" t="str">
        <x:f>IF(I269="N/A","N/A",K269/I269*100)</x:f>
        <x:v>N/A</x:v>
      </x:c>
      <x:c r="N269" s="19" t="n">
        <x:v>7.1</x:v>
      </x:c>
      <x:c r="O269" s="22"/>
    </x:row>
    <x:row r="270" ht="30" customHeight="1">
      <x:c r="A270" s="4" t="str">
        <x:v>KLAC</x:v>
      </x:c>
      <x:c r="B270" s="4" t="str">
        <x:v>KLA Corporation</x:v>
      </x:c>
      <x:c r="C270" s="14" t="n">
        <x:v>361</x:v>
      </x:c>
      <x:c r="D270" s="4" t="str">
        <x:v>Information Technology</x:v>
      </x:c>
      <x:c r="E270" s="4" t="str">
        <x:v>Richard Wallace</x:v>
      </x:c>
      <x:c r="F270" s="4" t="str">
        <x:v>Male</x:v>
      </x:c>
      <x:c r="G270" s="4" t="str">
        <x:v>White</x:v>
      </x:c>
      <x:c r="H270" s="14" t="n">
        <x:v>2006</x:v>
      </x:c>
      <x:c r="I270" s="16" t="str">
        <x:v>N/A</x:v>
      </x:c>
      <x:c r="J270" s="16" t="str">
        <x:v>N/A</x:v>
      </x:c>
      <x:c r="K270" s="16" t="str">
        <x:v>N/A</x:v>
      </x:c>
      <x:c r="L270" s="16" t="str">
        <x:f>IF(I270="N/A","N/A",J270/I270*100)</x:f>
        <x:v>N/A</x:v>
      </x:c>
      <x:c r="M270" s="16" t="str">
        <x:f>IF(I270="N/A","N/A",K270/I270*100)</x:f>
        <x:v>N/A</x:v>
      </x:c>
      <x:c r="N270" s="19" t="n">
        <x:v>5.7</x:v>
      </x:c>
      <x:c r="O270" s="22"/>
    </x:row>
    <x:row r="271" ht="30" customHeight="1">
      <x:c r="A271" s="4" t="str">
        <x:v>KMB</x:v>
      </x:c>
      <x:c r="B271" s="4" t="str">
        <x:v>Kimberly-Clark</x:v>
      </x:c>
      <x:c r="C271" s="14" t="n">
        <x:v>225</x:v>
      </x:c>
      <x:c r="D271" s="4" t="str">
        <x:v>Consumer Staples</x:v>
      </x:c>
      <x:c r="E271" s="4" t="str">
        <x:v>Michael Hsu</x:v>
      </x:c>
      <x:c r="F271" s="4" t="str">
        <x:v>Male</x:v>
      </x:c>
      <x:c r="G271" s="4" t="str">
        <x:v>White</x:v>
      </x:c>
      <x:c r="H271" s="14" t="n">
        <x:v>2019</x:v>
      </x:c>
      <x:c r="I271" s="16" t="n">
        <x:v>19.312</x:v>
      </x:c>
      <x:c r="J271" s="16" t="n">
        <x:v>16.729</x:v>
      </x:c>
      <x:c r="K271" s="16" t="n">
        <x:v>25.962</x:v>
      </x:c>
      <x:c r="L271" s="16" t="n">
        <x:f>IF(I271="N/A","N/A",J271/I271*100)</x:f>
        <x:v>86.6248964374482</x:v>
      </x:c>
      <x:c r="M271" s="16" t="n">
        <x:f>IF(I271="N/A","N/A",K271/I271*100)</x:f>
        <x:v>134.43454846727423</x:v>
      </x:c>
      <x:c r="N271" s="19" t="n">
        <x:v>9.4</x:v>
      </x:c>
      <x:c r="O271" s="22"/>
    </x:row>
    <x:row r="272" ht="30" customHeight="1">
      <x:c r="A272" s="4" t="str">
        <x:v>KMI</x:v>
      </x:c>
      <x:c r="B272" s="4" t="str">
        <x:v>Kinder Morgan</x:v>
      </x:c>
      <x:c r="C272" s="14" t="n">
        <x:v>266</x:v>
      </x:c>
      <x:c r="D272" s="4" t="str">
        <x:v>Energy</x:v>
      </x:c>
      <x:c r="E272" s="4" t="str">
        <x:v>Kimberly Dang</x:v>
      </x:c>
      <x:c r="F272" s="4" t="str">
        <x:v>Female</x:v>
      </x:c>
      <x:c r="G272" s="4" t="str">
        <x:v>White</x:v>
      </x:c>
      <x:c r="H272" s="14" t="n">
        <x:v>2023</x:v>
      </x:c>
      <x:c r="I272" s="16" t="str">
        <x:v>N/A</x:v>
      </x:c>
      <x:c r="J272" s="16" t="str">
        <x:v>N/A</x:v>
      </x:c>
      <x:c r="K272" s="16" t="str">
        <x:v>N/A</x:v>
      </x:c>
      <x:c r="L272" s="16" t="str">
        <x:f>IF(I272="N/A","N/A",J272/I272*100)</x:f>
        <x:v>N/A</x:v>
      </x:c>
      <x:c r="M272" s="16" t="str">
        <x:f>IF(I272="N/A","N/A",K272/I272*100)</x:f>
        <x:v>N/A</x:v>
      </x:c>
      <x:c r="N272" s="19" t="n">
        <x:v>9.4</x:v>
      </x:c>
      <x:c r="O272" s="22"/>
    </x:row>
    <x:row r="273" ht="30" customHeight="1">
      <x:c r="A273" s="4" t="str">
        <x:v>KO</x:v>
      </x:c>
      <x:c r="B273" s="4" t="str">
        <x:v>Coca-Cola Company (The)</x:v>
      </x:c>
      <x:c r="C273" s="14" t="n">
        <x:v>98</x:v>
      </x:c>
      <x:c r="D273" s="4" t="str">
        <x:v>Consumer Staples</x:v>
      </x:c>
      <x:c r="E273" s="4" t="str">
        <x:v>Henrique Braun</x:v>
      </x:c>
      <x:c r="F273" s="4" t="str">
        <x:v>Male</x:v>
      </x:c>
      <x:c r="G273" s="4" t="str">
        <x:v>White</x:v>
      </x:c>
      <x:c r="H273" s="14" t="n">
        <x:v>2026</x:v>
      </x:c>
      <x:c r="I273" s="16" t="n">
        <x:v>43.391</x:v>
      </x:c>
      <x:c r="J273" s="16" t="n">
        <x:v>33.434</x:v>
      </x:c>
      <x:c r="K273" s="16" t="n">
        <x:v>33.553</x:v>
      </x:c>
      <x:c r="L273" s="16" t="n">
        <x:f>IF(I273="N/A","N/A",J273/I273*100)</x:f>
        <x:v>77.0528450600355</x:v>
      </x:c>
      <x:c r="M273" s="16" t="n">
        <x:f>IF(I273="N/A","N/A",K273/I273*100)</x:f>
        <x:v>77.32709548062961</x:v>
      </x:c>
      <x:c r="N273" s="19" t="n">
        <x:v>9.4</x:v>
      </x:c>
      <x:c r="O273" s="22"/>
    </x:row>
    <x:row r="274" ht="30" customHeight="1">
      <x:c r="A274" s="4" t="str">
        <x:v>KR</x:v>
      </x:c>
      <x:c r="B274" s="4" t="str">
        <x:v>Kroger</x:v>
      </x:c>
      <x:c r="C274" s="14" t="n">
        <x:v>27</x:v>
      </x:c>
      <x:c r="D274" s="4" t="str">
        <x:v>Consumer Staples</x:v>
      </x:c>
      <x:c r="E274" s="4" t="str">
        <x:v>Greg Foran</x:v>
      </x:c>
      <x:c r="F274" s="4" t="str">
        <x:v>Male</x:v>
      </x:c>
      <x:c r="G274" s="4" t="str">
        <x:v>White</x:v>
      </x:c>
      <x:c r="H274" s="14" t="n">
        <x:v>2026</x:v>
      </x:c>
      <x:c r="I274" s="16" t="n">
        <x:v>33.395</x:v>
      </x:c>
      <x:c r="J274" s="16" t="n">
        <x:v>21.238</x:v>
      </x:c>
      <x:c r="K274" s="16" t="n">
        <x:v>16.129</x:v>
      </x:c>
      <x:c r="L274" s="16" t="n">
        <x:f>IF(I274="N/A","N/A",J274/I274*100)</x:f>
        <x:v>63.59634675849677</x:v>
      </x:c>
      <x:c r="M274" s="16" t="n">
        <x:f>IF(I274="N/A","N/A",K274/I274*100)</x:f>
        <x:v>48.297649348704894</x:v>
      </x:c>
      <x:c r="N274" s="19" t="n">
        <x:v>6.3</x:v>
      </x:c>
      <x:c r="O274" s="22"/>
    </x:row>
    <x:row r="275" ht="30" customHeight="1">
      <x:c r="A275" s="4" t="str">
        <x:v>KVUE</x:v>
      </x:c>
      <x:c r="B275" s="4" t="str">
        <x:v>Kenvue</x:v>
      </x:c>
      <x:c r="C275" s="14" t="n">
        <x:v>299</x:v>
      </x:c>
      <x:c r="D275" s="4" t="str">
        <x:v>Consumer Staples</x:v>
      </x:c>
      <x:c r="E275" s="4" t="str">
        <x:v>Kirk Perry</x:v>
      </x:c>
      <x:c r="F275" s="4" t="str">
        <x:v>Male</x:v>
      </x:c>
      <x:c r="G275" s="4" t="str">
        <x:v>White</x:v>
      </x:c>
      <x:c r="H275" s="14" t="n">
        <x:v>2025</x:v>
      </x:c>
      <x:c r="I275" s="16" t="str">
        <x:v>N/A</x:v>
      </x:c>
      <x:c r="J275" s="16" t="str">
        <x:v>N/A</x:v>
      </x:c>
      <x:c r="K275" s="16" t="str">
        <x:v>N/A</x:v>
      </x:c>
      <x:c r="L275" s="16" t="str">
        <x:f>IF(I275="N/A","N/A",J275/I275*100)</x:f>
        <x:v>N/A</x:v>
      </x:c>
      <x:c r="M275" s="16" t="str">
        <x:f>IF(I275="N/A","N/A",K275/I275*100)</x:f>
        <x:v>N/A</x:v>
      </x:c>
      <x:c r="N275" s="19" t="n">
        <x:v>9.4</x:v>
      </x:c>
      <x:c r="O275" s="22"/>
    </x:row>
    <x:row r="276" ht="30" customHeight="1">
      <x:c r="A276" s="4" t="str">
        <x:v>L</x:v>
      </x:c>
      <x:c r="B276" s="4" t="str">
        <x:v>Loews Corporation</x:v>
      </x:c>
      <x:c r="C276" s="14" t="n">
        <x:v>237</x:v>
      </x:c>
      <x:c r="D276" s="4" t="str">
        <x:v>Financials</x:v>
      </x:c>
      <x:c r="E276" s="4" t="str">
        <x:v>Benjamin J. Tisch</x:v>
      </x:c>
      <x:c r="F276" s="4" t="str">
        <x:v>Male</x:v>
      </x:c>
      <x:c r="G276" s="4" t="str">
        <x:v>White</x:v>
      </x:c>
      <x:c r="H276" s="14" t="n">
        <x:v>2025</x:v>
      </x:c>
      <x:c r="I276" s="16" t="n">
        <x:v>25.549</x:v>
      </x:c>
      <x:c r="J276" s="16" t="n">
        <x:v>25.545</x:v>
      </x:c>
      <x:c r="K276" s="16" t="n">
        <x:v>15.772</x:v>
      </x:c>
      <x:c r="L276" s="16" t="n">
        <x:f>IF(I276="N/A","N/A",J276/I276*100)</x:f>
        <x:v>99.98434380993386</x:v>
      </x:c>
      <x:c r="M276" s="16" t="n">
        <x:f>IF(I276="N/A","N/A",K276/I276*100)</x:f>
        <x:v>61.73235743081921</x:v>
      </x:c>
      <x:c r="N276" s="19" t="n">
        <x:v>7.1</x:v>
      </x:c>
      <x:c r="O276" s="22"/>
    </x:row>
    <x:row r="277" ht="30" customHeight="1">
      <x:c r="A277" s="4" t="str">
        <x:v>LDOS</x:v>
      </x:c>
      <x:c r="B277" s="4" t="str">
        <x:v>Leidos</x:v>
      </x:c>
      <x:c r="C277" s="14" t="n">
        <x:v>260</x:v>
      </x:c>
      <x:c r="D277" s="4" t="str">
        <x:v>Industrials</x:v>
      </x:c>
      <x:c r="E277" s="4" t="str">
        <x:v>Thomas Bell</x:v>
      </x:c>
      <x:c r="F277" s="4" t="str">
        <x:v>Male</x:v>
      </x:c>
      <x:c r="G277" s="4" t="str">
        <x:v>White</x:v>
      </x:c>
      <x:c r="H277" s="14" t="n">
        <x:v>2023</x:v>
      </x:c>
      <x:c r="I277" s="16" t="n">
        <x:v>32.388</x:v>
      </x:c>
      <x:c r="J277" s="16" t="n">
        <x:v>24.518</x:v>
      </x:c>
      <x:c r="K277" s="16" t="n">
        <x:v>13.953</x:v>
      </x:c>
      <x:c r="L277" s="16" t="n">
        <x:f>IF(I277="N/A","N/A",J277/I277*100)</x:f>
        <x:v>75.7008768679758</x:v>
      </x:c>
      <x:c r="M277" s="16" t="n">
        <x:f>IF(I277="N/A","N/A",K277/I277*100)</x:f>
        <x:v>43.080770655798446</x:v>
      </x:c>
      <x:c r="N277" s="19" t="n">
        <x:v>9.4</x:v>
      </x:c>
      <x:c r="O277" s="22"/>
    </x:row>
    <x:row r="278" ht="30" customHeight="1">
      <x:c r="A278" s="4" t="str">
        <x:v>LEN</x:v>
      </x:c>
      <x:c r="B278" s="4" t="str">
        <x:v>Lennar</x:v>
      </x:c>
      <x:c r="C278" s="14" t="n">
        <x:v>135</x:v>
      </x:c>
      <x:c r="D278" s="4" t="str">
        <x:v>Consumer Discretionary</x:v>
      </x:c>
      <x:c r="E278" s="4" t="str">
        <x:v>Stuart A. Miller</x:v>
      </x:c>
      <x:c r="F278" s="4" t="str">
        <x:v>Male</x:v>
      </x:c>
      <x:c r="G278" s="4" t="str">
        <x:v>White</x:v>
      </x:c>
      <x:c r="H278" s="14" t="n">
        <x:v>2026</x:v>
      </x:c>
      <x:c r="I278" s="16" t="str">
        <x:v>N/A</x:v>
      </x:c>
      <x:c r="J278" s="16" t="str">
        <x:v>N/A</x:v>
      </x:c>
      <x:c r="K278" s="16" t="str">
        <x:v>N/A</x:v>
      </x:c>
      <x:c r="L278" s="16" t="str">
        <x:f>IF(I278="N/A","N/A",J278/I278*100)</x:f>
        <x:v>N/A</x:v>
      </x:c>
      <x:c r="M278" s="16" t="str">
        <x:f>IF(I278="N/A","N/A",K278/I278*100)</x:f>
        <x:v>N/A</x:v>
      </x:c>
      <x:c r="N278" s="19" t="n">
        <x:v>6.4</x:v>
      </x:c>
      <x:c r="O278" s="22"/>
    </x:row>
    <x:row r="279" ht="30" customHeight="1">
      <x:c r="A279" s="4" t="str">
        <x:v>LH</x:v>
      </x:c>
      <x:c r="B279" s="4" t="str">
        <x:v>Labcorp</x:v>
      </x:c>
      <x:c r="C279" s="14" t="n">
        <x:v>326</x:v>
      </x:c>
      <x:c r="D279" s="4" t="str">
        <x:v>Health Care</x:v>
      </x:c>
      <x:c r="E279" s="4" t="str">
        <x:v>Adam Schechter</x:v>
      </x:c>
      <x:c r="F279" s="4" t="str">
        <x:v>Male</x:v>
      </x:c>
      <x:c r="G279" s="4" t="str">
        <x:v>White</x:v>
      </x:c>
      <x:c r="H279" s="14" t="n">
        <x:v>2019</x:v>
      </x:c>
      <x:c r="I279" s="16" t="n">
        <x:v>39.791</x:v>
      </x:c>
      <x:c r="J279" s="16" t="n">
        <x:v>30.961</x:v>
      </x:c>
      <x:c r="K279" s="16" t="n">
        <x:v>12.014</x:v>
      </x:c>
      <x:c r="L279" s="16" t="n">
        <x:f>IF(I279="N/A","N/A",J279/I279*100)</x:f>
        <x:v>77.80905229825841</x:v>
      </x:c>
      <x:c r="M279" s="16" t="n">
        <x:f>IF(I279="N/A","N/A",K279/I279*100)</x:f>
        <x:v>30.192757156140836</x:v>
      </x:c>
      <x:c r="N279" s="19" t="n">
        <x:v>6.9</x:v>
      </x:c>
      <x:c r="O279" s="22"/>
    </x:row>
    <x:row r="280" ht="30" customHeight="1">
      <x:c r="A280" s="4" t="str">
        <x:v>LHX</x:v>
      </x:c>
      <x:c r="B280" s="4" t="str">
        <x:v>L3Harris</x:v>
      </x:c>
      <x:c r="C280" s="14" t="n">
        <x:v>210</x:v>
      </x:c>
      <x:c r="D280" s="4" t="str">
        <x:v>Industrials</x:v>
      </x:c>
      <x:c r="E280" s="4" t="str">
        <x:v>Christopher Kubasik</x:v>
      </x:c>
      <x:c r="F280" s="4" t="str">
        <x:v>Male</x:v>
      </x:c>
      <x:c r="G280" s="4" t="str">
        <x:v>White</x:v>
      </x:c>
      <x:c r="H280" s="14" t="n">
        <x:v>2021</x:v>
      </x:c>
      <x:c r="I280" s="16" t="n">
        <x:v>22.026</x:v>
      </x:c>
      <x:c r="J280" s="16" t="n">
        <x:v>16.898</x:v>
      </x:c>
      <x:c r="K280" s="16" t="n">
        <x:v>13.58</x:v>
      </x:c>
      <x:c r="L280" s="16" t="n">
        <x:f>IF(I280="N/A","N/A",J280/I280*100)</x:f>
        <x:v>76.71842368110416</x:v>
      </x:c>
      <x:c r="M280" s="16" t="n">
        <x:f>IF(I280="N/A","N/A",K280/I280*100)</x:f>
        <x:v>61.65440842640516</x:v>
      </x:c>
      <x:c r="N280" s="19" t="n">
        <x:v>9.4</x:v>
      </x:c>
      <x:c r="O280" s="22"/>
    </x:row>
    <x:row r="281" ht="30" customHeight="1">
      <x:c r="A281" s="4" t="str">
        <x:v>LII</x:v>
      </x:c>
      <x:c r="B281" s="4" t="str">
        <x:v>Lennox International</x:v>
      </x:c>
      <x:c r="C281" s="14" t="str">
        <x:v>N/A</x:v>
      </x:c>
      <x:c r="D281" s="4" t="str">
        <x:v>Industrials</x:v>
      </x:c>
      <x:c r="E281" s="4" t="str">
        <x:v>Alok Maskara</x:v>
      </x:c>
      <x:c r="F281" s="4" t="str">
        <x:v>Male</x:v>
      </x:c>
      <x:c r="G281" s="4" t="str">
        <x:v>South Asian</x:v>
      </x:c>
      <x:c r="H281" s="14" t="n">
        <x:v>2022</x:v>
      </x:c>
      <x:c r="I281" s="16" t="n">
        <x:v>45.6790123457</x:v>
      </x:c>
      <x:c r="J281" s="16" t="n">
        <x:v>33.8517840805</x:v>
      </x:c>
      <x:c r="K281" s="16" t="n">
        <x:v>25.8064516129</x:v>
      </x:c>
      <x:c r="L281" s="16" t="n">
        <x:f>IF(I281="N/A","N/A",J281/I281*100)</x:f>
        <x:v>74.10795974376325</x:v>
      </x:c>
      <x:c r="M281" s="16" t="n">
        <x:f>IF(I281="N/A","N/A",K281/I281*100)</x:f>
        <x:v>56.49520488226864</x:v>
      </x:c>
      <x:c r="N281" s="19" t="n">
        <x:v>9.4</x:v>
      </x:c>
      <x:c r="O281" s="22"/>
    </x:row>
    <x:row r="282" ht="30" customHeight="1">
      <x:c r="A282" s="4" t="str">
        <x:v>LIN</x:v>
      </x:c>
      <x:c r="B282" s="4" t="str">
        <x:v>Linde plc</x:v>
      </x:c>
      <x:c r="C282" s="14" t="str">
        <x:v>N/A</x:v>
      </x:c>
      <x:c r="D282" s="4" t="str">
        <x:v>Materials</x:v>
      </x:c>
      <x:c r="E282" s="4" t="str">
        <x:v>Sanjiv La</x:v>
      </x:c>
      <x:c r="F282" s="4" t="str">
        <x:v>Male</x:v>
      </x:c>
      <x:c r="G282" s="4" t="str">
        <x:v>South Asian</x:v>
      </x:c>
      <x:c r="H282" s="14" t="n">
        <x:v>2022</x:v>
      </x:c>
      <x:c r="I282" s="16" t="str">
        <x:v>N/A</x:v>
      </x:c>
      <x:c r="J282" s="16" t="str">
        <x:v>N/A</x:v>
      </x:c>
      <x:c r="K282" s="16" t="str">
        <x:v>N/A</x:v>
      </x:c>
      <x:c r="L282" s="16" t="str">
        <x:f>IF(I282="N/A","N/A",J282/I282*100)</x:f>
        <x:v>N/A</x:v>
      </x:c>
      <x:c r="M282" s="16" t="str">
        <x:f>IF(I282="N/A","N/A",K282/I282*100)</x:f>
        <x:v>N/A</x:v>
      </x:c>
      <x:c r="N282" s="19" t="n">
        <x:v>10.8</x:v>
      </x:c>
      <x:c r="O282" s="22"/>
    </x:row>
    <x:row r="283" ht="30" customHeight="1">
      <x:c r="A283" s="4" t="str">
        <x:v>LITE</x:v>
      </x:c>
      <x:c r="B283" s="4" t="str">
        <x:v>Lumentum</x:v>
      </x:c>
      <x:c r="C283" s="14" t="str">
        <x:v>N/A</x:v>
      </x:c>
      <x:c r="D283" s="4" t="str">
        <x:v>Information Technology</x:v>
      </x:c>
      <x:c r="E283" s="4" t="str">
        <x:v>Michael Hurlston</x:v>
      </x:c>
      <x:c r="F283" s="4" t="str">
        <x:v>Male</x:v>
      </x:c>
      <x:c r="G283" s="4" t="str">
        <x:v>White</x:v>
      </x:c>
      <x:c r="H283" s="14" t="n">
        <x:v>2025</x:v>
      </x:c>
      <x:c r="I283" s="16" t="str">
        <x:v>N/A</x:v>
      </x:c>
      <x:c r="J283" s="16" t="str">
        <x:v>N/A</x:v>
      </x:c>
      <x:c r="K283" s="16" t="str">
        <x:v>N/A</x:v>
      </x:c>
      <x:c r="L283" s="16" t="str">
        <x:f>IF(I283="N/A","N/A",J283/I283*100)</x:f>
        <x:v>N/A</x:v>
      </x:c>
      <x:c r="M283" s="16" t="str">
        <x:f>IF(I283="N/A","N/A",K283/I283*100)</x:f>
        <x:v>N/A</x:v>
      </x:c>
      <x:c r="N283" s="19" t="n">
        <x:v>5.7</x:v>
      </x:c>
      <x:c r="O283" s="22"/>
    </x:row>
    <x:row r="284" ht="30" customHeight="1">
      <x:c r="A284" s="4" t="str">
        <x:v>LLY</x:v>
      </x:c>
      <x:c r="B284" s="4" t="str">
        <x:v>Lilly (Eli)</x:v>
      </x:c>
      <x:c r="C284" s="14" t="n">
        <x:v>67</x:v>
      </x:c>
      <x:c r="D284" s="4" t="str">
        <x:v>Health Care</x:v>
      </x:c>
      <x:c r="E284" s="4" t="str">
        <x:v>David Ricks</x:v>
      </x:c>
      <x:c r="F284" s="4" t="str">
        <x:v>Male</x:v>
      </x:c>
      <x:c r="G284" s="4" t="str">
        <x:v>White</x:v>
      </x:c>
      <x:c r="H284" s="14" t="n">
        <x:v>2016</x:v>
      </x:c>
      <x:c r="I284" s="16" t="n">
        <x:v>29.479</x:v>
      </x:c>
      <x:c r="J284" s="16" t="n">
        <x:v>25.197</x:v>
      </x:c>
      <x:c r="K284" s="16" t="n">
        <x:v>27.007</x:v>
      </x:c>
      <x:c r="L284" s="16" t="n">
        <x:f>IF(I284="N/A","N/A",J284/I284*100)</x:f>
        <x:v>85.47440550900642</x:v>
      </x:c>
      <x:c r="M284" s="16" t="n">
        <x:f>IF(I284="N/A","N/A",K284/I284*100)</x:f>
        <x:v>91.61436955120595</x:v>
      </x:c>
      <x:c r="N284" s="19" t="n">
        <x:v>10.4</x:v>
      </x:c>
      <x:c r="O284" s="22"/>
    </x:row>
    <x:row r="285" ht="30" customHeight="1">
      <x:c r="A285" s="4" t="str">
        <x:v>LMT</x:v>
      </x:c>
      <x:c r="B285" s="4" t="str">
        <x:v>Lockheed Martin</x:v>
      </x:c>
      <x:c r="C285" s="14" t="n">
        <x:v>61</x:v>
      </x:c>
      <x:c r="D285" s="4" t="str">
        <x:v>Industrials</x:v>
      </x:c>
      <x:c r="E285" s="4" t="str">
        <x:v>James Taiclet</x:v>
      </x:c>
      <x:c r="F285" s="4" t="str">
        <x:v>Male</x:v>
      </x:c>
      <x:c r="G285" s="4" t="str">
        <x:v>White</x:v>
      </x:c>
      <x:c r="H285" s="14" t="n">
        <x:v>2020</x:v>
      </x:c>
      <x:c r="I285" s="16" t="n">
        <x:v>28.603</x:v>
      </x:c>
      <x:c r="J285" s="16" t="n">
        <x:v>20.142</x:v>
      </x:c>
      <x:c r="K285" s="16" t="n">
        <x:v>16.758</x:v>
      </x:c>
      <x:c r="L285" s="16" t="n">
        <x:f>IF(I285="N/A","N/A",J285/I285*100)</x:f>
        <x:v>70.41918679858755</x:v>
      </x:c>
      <x:c r="M285" s="16" t="n">
        <x:f>IF(I285="N/A","N/A",K285/I285*100)</x:f>
        <x:v>58.58825997273013</x:v>
      </x:c>
      <x:c r="N285" s="19" t="n">
        <x:v>9.4</x:v>
      </x:c>
      <x:c r="O285" s="22"/>
    </x:row>
    <x:row r="286" ht="30" customHeight="1">
      <x:c r="A286" s="4" t="str">
        <x:v>LNT</x:v>
      </x:c>
      <x:c r="B286" s="4" t="str">
        <x:v>Alliant Energy</x:v>
      </x:c>
      <x:c r="C286" s="14" t="str">
        <x:v>N/A</x:v>
      </x:c>
      <x:c r="D286" s="4" t="str">
        <x:v>Utilities</x:v>
      </x:c>
      <x:c r="E286" s="4" t="str">
        <x:v>Lisa Barton</x:v>
      </x:c>
      <x:c r="F286" s="4" t="str">
        <x:v>Female</x:v>
      </x:c>
      <x:c r="G286" s="4" t="str">
        <x:v>White</x:v>
      </x:c>
      <x:c r="H286" s="14" t="n">
        <x:v>2024</x:v>
      </x:c>
      <x:c r="I286" s="16" t="n">
        <x:v>9.06</x:v>
      </x:c>
      <x:c r="J286" s="16" t="n">
        <x:v>4.854</x:v>
      </x:c>
      <x:c r="K286" s="16" t="n">
        <x:v>17.308</x:v>
      </x:c>
      <x:c r="L286" s="16" t="n">
        <x:f>IF(I286="N/A","N/A",J286/I286*100)</x:f>
        <x:v>53.57615894039734</x:v>
      </x:c>
      <x:c r="M286" s="16" t="n">
        <x:f>IF(I286="N/A","N/A",K286/I286*100)</x:f>
        <x:v>191.037527593819</x:v>
      </x:c>
      <x:c r="N286" s="19" t="n">
        <x:v>6.3</x:v>
      </x:c>
      <x:c r="O286" s="22"/>
    </x:row>
    <x:row r="287" ht="30" customHeight="1">
      <x:c r="A287" s="4" t="str">
        <x:v>LOW</x:v>
      </x:c>
      <x:c r="B287" s="4" t="str">
        <x:v>Lowe's</x:v>
      </x:c>
      <x:c r="C287" s="14" t="n">
        <x:v>52</x:v>
      </x:c>
      <x:c r="D287" s="4" t="str">
        <x:v>Consumer Discretionary</x:v>
      </x:c>
      <x:c r="E287" s="4" t="str">
        <x:v>Marvin Ellison</x:v>
      </x:c>
      <x:c r="F287" s="4" t="str">
        <x:v>Male</x:v>
      </x:c>
      <x:c r="G287" s="4" t="str">
        <x:v>Black / African American</x:v>
      </x:c>
      <x:c r="H287" s="14" t="n">
        <x:v>2018</x:v>
      </x:c>
      <x:c r="I287" s="16" t="n">
        <x:v>31.017</x:v>
      </x:c>
      <x:c r="J287" s="16" t="n">
        <x:v>26.072</x:v>
      </x:c>
      <x:c r="K287" s="16" t="n">
        <x:v>32.353</x:v>
      </x:c>
      <x:c r="L287" s="16" t="n">
        <x:f>IF(I287="N/A","N/A",J287/I287*100)</x:f>
        <x:v>84.05712996098913</x:v>
      </x:c>
      <x:c r="M287" s="16" t="n">
        <x:f>IF(I287="N/A","N/A",K287/I287*100)</x:f>
        <x:v>104.30731534319891</x:v>
      </x:c>
      <x:c r="N287" s="19" t="n">
        <x:v>6.3</x:v>
      </x:c>
      <x:c r="O287" s="22"/>
    </x:row>
    <x:row r="288" ht="30" customHeight="1">
      <x:c r="A288" s="4" t="str">
        <x:v>LRCX</x:v>
      </x:c>
      <x:c r="B288" s="4" t="str">
        <x:v>Lam Research</x:v>
      </x:c>
      <x:c r="C288" s="14" t="n">
        <x:v>238</x:v>
      </x:c>
      <x:c r="D288" s="4" t="str">
        <x:v>Information Technology</x:v>
      </x:c>
      <x:c r="E288" s="4" t="str">
        <x:v>Tim Archer</x:v>
      </x:c>
      <x:c r="F288" s="4" t="str">
        <x:v>Male</x:v>
      </x:c>
      <x:c r="G288" s="4" t="str">
        <x:v>White</x:v>
      </x:c>
      <x:c r="H288" s="14" t="n">
        <x:v>2018</x:v>
      </x:c>
      <x:c r="I288" s="16" t="n">
        <x:v>53.577</x:v>
      </x:c>
      <x:c r="J288" s="16" t="n">
        <x:v>43.717</x:v>
      </x:c>
      <x:c r="K288" s="16" t="n">
        <x:v>28.947</x:v>
      </x:c>
      <x:c r="L288" s="16" t="n">
        <x:f>IF(I288="N/A","N/A",J288/I288*100)</x:f>
        <x:v>81.59658062228195</x:v>
      </x:c>
      <x:c r="M288" s="16" t="n">
        <x:f>IF(I288="N/A","N/A",K288/I288*100)</x:f>
        <x:v>54.0287810067753</x:v>
      </x:c>
      <x:c r="N288" s="19" t="n">
        <x:v>5.7</x:v>
      </x:c>
      <x:c r="O288" s="22"/>
    </x:row>
    <x:row r="289" ht="30" customHeight="1">
      <x:c r="A289" s="4" t="str">
        <x:v>LULU</x:v>
      </x:c>
      <x:c r="B289" s="4" t="str">
        <x:v>Lululemon Athletica</x:v>
      </x:c>
      <x:c r="C289" s="14" t="n">
        <x:v>391</x:v>
      </x:c>
      <x:c r="D289" s="4" t="str">
        <x:v>Consumer Discretionary</x:v>
      </x:c>
      <x:c r="E289" s="4" t="str">
        <x:v>Meghan Frank and André Maestrini (Interim Co-CEOs)</x:v>
      </x:c>
      <x:c r="F289" s="4" t="str">
        <x:v>Female / Male</x:v>
      </x:c>
      <x:c r="G289" s="4" t="str">
        <x:v>White</x:v>
      </x:c>
      <x:c r="H289" s="14" t="n">
        <x:v>2026</x:v>
      </x:c>
      <x:c r="I289" s="16" t="str">
        <x:v>N/A</x:v>
      </x:c>
      <x:c r="J289" s="16" t="str">
        <x:v>N/A</x:v>
      </x:c>
      <x:c r="K289" s="16" t="str">
        <x:v>N/A</x:v>
      </x:c>
      <x:c r="L289" s="16" t="str">
        <x:f>IF(I289="N/A","N/A",J289/I289*100)</x:f>
        <x:v>N/A</x:v>
      </x:c>
      <x:c r="M289" s="16" t="str">
        <x:f>IF(I289="N/A","N/A",K289/I289*100)</x:f>
        <x:v>N/A</x:v>
      </x:c>
      <x:c r="N289" s="19" t="n">
        <x:v>6.3</x:v>
      </x:c>
      <x:c r="O289" s="22"/>
    </x:row>
    <x:row r="290" ht="30" customHeight="1">
      <x:c r="A290" s="4" t="str">
        <x:v>LUV</x:v>
      </x:c>
      <x:c r="B290" s="4" t="str">
        <x:v>Southwest Airlines</x:v>
      </x:c>
      <x:c r="C290" s="14" t="n">
        <x:v>163</x:v>
      </x:c>
      <x:c r="D290" s="4" t="str">
        <x:v>Industrials</x:v>
      </x:c>
      <x:c r="E290" s="4" t="str">
        <x:v>Robert Jordan</x:v>
      </x:c>
      <x:c r="F290" s="4" t="str">
        <x:v>Male</x:v>
      </x:c>
      <x:c r="G290" s="4" t="str">
        <x:v>White</x:v>
      </x:c>
      <x:c r="H290" s="14" t="n">
        <x:v>2022</x:v>
      </x:c>
      <x:c r="I290" s="16" t="str">
        <x:v>N/A</x:v>
      </x:c>
      <x:c r="J290" s="16" t="str">
        <x:v>N/A</x:v>
      </x:c>
      <x:c r="K290" s="16" t="str">
        <x:v>N/A</x:v>
      </x:c>
      <x:c r="L290" s="16" t="str">
        <x:f>IF(I290="N/A","N/A",J290/I290*100)</x:f>
        <x:v>N/A</x:v>
      </x:c>
      <x:c r="M290" s="16" t="str">
        <x:f>IF(I290="N/A","N/A",K290/I290*100)</x:f>
        <x:v>N/A</x:v>
      </x:c>
      <x:c r="N290" s="19" t="n">
        <x:v>6.3</x:v>
      </x:c>
      <x:c r="O290" s="22"/>
    </x:row>
    <x:row r="291" ht="30" customHeight="1">
      <x:c r="A291" s="4" t="str">
        <x:v>LVS</x:v>
      </x:c>
      <x:c r="B291" s="4" t="str">
        <x:v>Las Vegas Sands</x:v>
      </x:c>
      <x:c r="C291" s="14" t="n">
        <x:v>339</x:v>
      </x:c>
      <x:c r="D291" s="4" t="str">
        <x:v>Consumer Discretionary</x:v>
      </x:c>
      <x:c r="E291" s="4" t="str">
        <x:v>Robert Goldstein</x:v>
      </x:c>
      <x:c r="F291" s="4" t="str">
        <x:v>Male</x:v>
      </x:c>
      <x:c r="G291" s="4" t="str">
        <x:v>White</x:v>
      </x:c>
      <x:c r="H291" s="14" t="n">
        <x:v>2021</x:v>
      </x:c>
      <x:c r="I291" s="16" t="str">
        <x:v>N/A</x:v>
      </x:c>
      <x:c r="J291" s="16" t="str">
        <x:v>N/A</x:v>
      </x:c>
      <x:c r="K291" s="16" t="str">
        <x:v>N/A</x:v>
      </x:c>
      <x:c r="L291" s="16" t="str">
        <x:f>IF(I291="N/A","N/A",J291/I291*100)</x:f>
        <x:v>N/A</x:v>
      </x:c>
      <x:c r="M291" s="16" t="str">
        <x:f>IF(I291="N/A","N/A",K291/I291*100)</x:f>
        <x:v>N/A</x:v>
      </x:c>
      <x:c r="N291" s="19" t="n">
        <x:v>6.3</x:v>
      </x:c>
      <x:c r="O291" s="22"/>
    </x:row>
    <x:row r="292" ht="30" customHeight="1">
      <x:c r="A292" s="4" t="str">
        <x:v>LYB</x:v>
      </x:c>
      <x:c r="B292" s="4" t="str">
        <x:v>LyondellBasell</x:v>
      </x:c>
      <x:c r="C292" s="14" t="str">
        <x:v>N/A</x:v>
      </x:c>
      <x:c r="D292" s="4" t="str">
        <x:v>Materials</x:v>
      </x:c>
      <x:c r="E292" s="4" t="str">
        <x:v>Peter Vanacker</x:v>
      </x:c>
      <x:c r="F292" s="4" t="str">
        <x:v>Male</x:v>
      </x:c>
      <x:c r="G292" s="4" t="str">
        <x:v>White</x:v>
      </x:c>
      <x:c r="H292" s="14" t="n">
        <x:v>2022</x:v>
      </x:c>
      <x:c r="I292" s="16" t="n">
        <x:v>31.828</x:v>
      </x:c>
      <x:c r="J292" s="16" t="n">
        <x:v>26.115</x:v>
      </x:c>
      <x:c r="K292" s="16" t="n">
        <x:v>19.635</x:v>
      </x:c>
      <x:c r="L292" s="16" t="n">
        <x:f>IF(I292="N/A","N/A",J292/I292*100)</x:f>
        <x:v>82.05039587784341</x:v>
      </x:c>
      <x:c r="M292" s="16" t="n">
        <x:f>IF(I292="N/A","N/A",K292/I292*100)</x:f>
        <x:v>61.69096393112983</x:v>
      </x:c>
      <x:c r="N292" s="19" t="n">
        <x:v>9.4</x:v>
      </x:c>
      <x:c r="O292" s="22"/>
    </x:row>
    <x:row r="293" ht="30" customHeight="1">
      <x:c r="A293" s="4" t="str">
        <x:v>LYV</x:v>
      </x:c>
      <x:c r="B293" s="4" t="str">
        <x:v>Live Nation Entertainment</x:v>
      </x:c>
      <x:c r="C293" s="14" t="n">
        <x:v>180</x:v>
      </x:c>
      <x:c r="D293" s="4" t="str">
        <x:v>Communication Services</x:v>
      </x:c>
      <x:c r="E293" s="4" t="str">
        <x:v>Michael Rapino</x:v>
      </x:c>
      <x:c r="F293" s="4" t="str">
        <x:v>Male</x:v>
      </x:c>
      <x:c r="G293" s="4" t="str">
        <x:v>White</x:v>
      </x:c>
      <x:c r="H293" s="14" t="n">
        <x:v>2008</x:v>
      </x:c>
      <x:c r="I293" s="16" t="str">
        <x:v>N/A</x:v>
      </x:c>
      <x:c r="J293" s="16" t="str">
        <x:v>N/A</x:v>
      </x:c>
      <x:c r="K293" s="16" t="str">
        <x:v>N/A</x:v>
      </x:c>
      <x:c r="L293" s="16" t="str">
        <x:f>IF(I293="N/A","N/A",J293/I293*100)</x:f>
        <x:v>N/A</x:v>
      </x:c>
      <x:c r="M293" s="16" t="str">
        <x:f>IF(I293="N/A","N/A",K293/I293*100)</x:f>
        <x:v>N/A</x:v>
      </x:c>
      <x:c r="N293" s="19" t="n">
        <x:v>4.9</x:v>
      </x:c>
      <x:c r="O293" s="22"/>
    </x:row>
    <x:row r="294" ht="30" customHeight="1">
      <x:c r="A294" s="4" t="str">
        <x:v>MA</x:v>
      </x:c>
      <x:c r="B294" s="4" t="str">
        <x:v>Mastercard</x:v>
      </x:c>
      <x:c r="C294" s="14" t="n">
        <x:v>141</x:v>
      </x:c>
      <x:c r="D294" s="4" t="str">
        <x:v>Financials</x:v>
      </x:c>
      <x:c r="E294" s="4" t="str">
        <x:v>Michael Miebach</x:v>
      </x:c>
      <x:c r="F294" s="4" t="str">
        <x:v>Male</x:v>
      </x:c>
      <x:c r="G294" s="4" t="str">
        <x:v>White</x:v>
      </x:c>
      <x:c r="H294" s="14" t="n">
        <x:v>2021</x:v>
      </x:c>
      <x:c r="I294" s="16" t="n">
        <x:v>45.78</x:v>
      </x:c>
      <x:c r="J294" s="16" t="n">
        <x:v>37.495</x:v>
      </x:c>
      <x:c r="K294" s="16" t="n">
        <x:v>32.346</x:v>
      </x:c>
      <x:c r="L294" s="16" t="n">
        <x:f>IF(I294="N/A","N/A",J294/I294*100)</x:f>
        <x:v>81.90257754477938</x:v>
      </x:c>
      <x:c r="M294" s="16" t="n">
        <x:f>IF(I294="N/A","N/A",K294/I294*100)</x:f>
        <x:v>70.65530799475752</x:v>
      </x:c>
      <x:c r="N294" s="19" t="n">
        <x:v>7.1</x:v>
      </x:c>
      <x:c r="O294" s="22"/>
    </x:row>
    <x:row r="295" ht="30" customHeight="1">
      <x:c r="A295" s="4" t="str">
        <x:v>MAA</x:v>
      </x:c>
      <x:c r="B295" s="4" t="str">
        <x:v>Mid-America Apartment Communities</x:v>
      </x:c>
      <x:c r="C295" s="14" t="str">
        <x:v>N/A</x:v>
      </x:c>
      <x:c r="D295" s="4" t="str">
        <x:v>Real Estate</x:v>
      </x:c>
      <x:c r="E295" s="4" t="str">
        <x:v>Adrian Hill</x:v>
      </x:c>
      <x:c r="F295" s="4" t="str">
        <x:v>Male</x:v>
      </x:c>
      <x:c r="G295" s="4" t="str">
        <x:v>White</x:v>
      </x:c>
      <x:c r="H295" s="14" t="n">
        <x:v>2025</x:v>
      </x:c>
      <x:c r="I295" s="16" t="str">
        <x:v>N/A</x:v>
      </x:c>
      <x:c r="J295" s="16" t="str">
        <x:v>N/A</x:v>
      </x:c>
      <x:c r="K295" s="16" t="str">
        <x:v>N/A</x:v>
      </x:c>
      <x:c r="L295" s="16" t="str">
        <x:f>IF(I295="N/A","N/A",J295/I295*100)</x:f>
        <x:v>N/A</x:v>
      </x:c>
      <x:c r="M295" s="16" t="str">
        <x:f>IF(I295="N/A","N/A",K295/I295*100)</x:f>
        <x:v>N/A</x:v>
      </x:c>
      <x:c r="N295" s="19" t="n">
        <x:v>6.4</x:v>
      </x:c>
      <x:c r="O295" s="22"/>
    </x:row>
    <x:row r="296" ht="30" customHeight="1">
      <x:c r="A296" s="4" t="str">
        <x:v>MAR</x:v>
      </x:c>
      <x:c r="B296" s="4" t="str">
        <x:v>Marriott International</x:v>
      </x:c>
      <x:c r="C296" s="14" t="n">
        <x:v>174</x:v>
      </x:c>
      <x:c r="D296" s="4" t="str">
        <x:v>Consumer Discretionary</x:v>
      </x:c>
      <x:c r="E296" s="4" t="str">
        <x:v>Anthony Capuano</x:v>
      </x:c>
      <x:c r="F296" s="4" t="str">
        <x:v>Male</x:v>
      </x:c>
      <x:c r="G296" s="4" t="str">
        <x:v>White</x:v>
      </x:c>
      <x:c r="H296" s="14" t="n">
        <x:v>2021</x:v>
      </x:c>
      <x:c r="I296" s="16" t="n">
        <x:v>50.7921714818</x:v>
      </x:c>
      <x:c r="J296" s="16" t="n">
        <x:v>46.8971365859</x:v>
      </x:c>
      <x:c r="K296" s="16" t="n">
        <x:v>22.5806451613</x:v>
      </x:c>
      <x:c r="L296" s="16" t="n">
        <x:f>IF(I296="N/A","N/A",J296/I296*100)</x:f>
        <x:v>92.33142670953598</x:v>
      </x:c>
      <x:c r="M296" s="16" t="n">
        <x:f>IF(I296="N/A","N/A",K296/I296*100)</x:f>
        <x:v>44.45693992309654</x:v>
      </x:c>
      <x:c r="N296" s="19" t="n">
        <x:v>4.9</x:v>
      </x:c>
      <x:c r="O296" s="22"/>
    </x:row>
    <x:row r="297" ht="30" customHeight="1">
      <x:c r="A297" s="4" t="str">
        <x:v>MAS</x:v>
      </x:c>
      <x:c r="B297" s="4" t="str">
        <x:v>Masco</x:v>
      </x:c>
      <x:c r="C297" s="14" t="n">
        <x:v>498</x:v>
      </x:c>
      <x:c r="D297" s="4" t="str">
        <x:v>Industrials</x:v>
      </x:c>
      <x:c r="E297" s="4" t="str">
        <x:v>Jonathon Nudi</x:v>
      </x:c>
      <x:c r="F297" s="4" t="str">
        <x:v>Male</x:v>
      </x:c>
      <x:c r="G297" s="4" t="str">
        <x:v>White</x:v>
      </x:c>
      <x:c r="H297" s="14" t="n">
        <x:v>2024</x:v>
      </x:c>
      <x:c r="I297" s="16" t="n">
        <x:v>39.006</x:v>
      </x:c>
      <x:c r="J297" s="16" t="n">
        <x:v>28.021</x:v>
      </x:c>
      <x:c r="K297" s="16" t="n">
        <x:v>10</x:v>
      </x:c>
      <x:c r="L297" s="16" t="n">
        <x:f>IF(I297="N/A","N/A",J297/I297*100)</x:f>
        <x:v>71.83766600010256</x:v>
      </x:c>
      <x:c r="M297" s="16" t="n">
        <x:f>IF(I297="N/A","N/A",K297/I297*100)</x:f>
        <x:v>25.637081474644923</x:v>
      </x:c>
      <x:c r="N297" s="19" t="n">
        <x:v>9.4</x:v>
      </x:c>
      <x:c r="O297" s="22"/>
    </x:row>
    <x:row r="298" ht="30" customHeight="1">
      <x:c r="A298" s="4" t="str">
        <x:v>MCD</x:v>
      </x:c>
      <x:c r="B298" s="4" t="str">
        <x:v>McDonald's</x:v>
      </x:c>
      <x:c r="C298" s="14" t="n">
        <x:v>170</x:v>
      </x:c>
      <x:c r="D298" s="4" t="str">
        <x:v>Consumer Discretionary</x:v>
      </x:c>
      <x:c r="E298" s="4" t="str">
        <x:v>Christopher Kempczinski</x:v>
      </x:c>
      <x:c r="F298" s="4" t="str">
        <x:v>Male</x:v>
      </x:c>
      <x:c r="G298" s="4" t="str">
        <x:v>White</x:v>
      </x:c>
      <x:c r="H298" s="14" t="n">
        <x:v>2019</x:v>
      </x:c>
      <x:c r="I298" s="16" t="n">
        <x:v>31.069</x:v>
      </x:c>
      <x:c r="J298" s="16" t="n">
        <x:v>38.168</x:v>
      </x:c>
      <x:c r="K298" s="16" t="n">
        <x:v>31.092</x:v>
      </x:c>
      <x:c r="L298" s="16" t="n">
        <x:f>IF(I298="N/A","N/A",J298/I298*100)</x:f>
        <x:v>122.84914223180662</x:v>
      </x:c>
      <x:c r="M298" s="16" t="n">
        <x:f>IF(I298="N/A","N/A",K298/I298*100)</x:f>
        <x:v>100.07402877466285</x:v>
      </x:c>
      <x:c r="N298" s="19" t="n">
        <x:v>4.9</x:v>
      </x:c>
      <x:c r="O298" s="22"/>
    </x:row>
    <x:row r="299" ht="30" customHeight="1">
      <x:c r="A299" s="4" t="str">
        <x:v>MCHP</x:v>
      </x:c>
      <x:c r="B299" s="4" t="str">
        <x:v>Microchip Technology</x:v>
      </x:c>
      <x:c r="C299" s="14" t="str">
        <x:v>N/A</x:v>
      </x:c>
      <x:c r="D299" s="4" t="str">
        <x:v>Information Technology</x:v>
      </x:c>
      <x:c r="E299" s="4" t="str">
        <x:v>Steve Sanghi</x:v>
      </x:c>
      <x:c r="F299" s="4" t="str">
        <x:v>Male</x:v>
      </x:c>
      <x:c r="G299" s="4" t="str">
        <x:v>South Asian</x:v>
      </x:c>
      <x:c r="H299" s="14" t="n">
        <x:v>2024</x:v>
      </x:c>
      <x:c r="I299" s="16" t="n">
        <x:v>48.761</x:v>
      </x:c>
      <x:c r="J299" s="16" t="n">
        <x:v>34.402</x:v>
      </x:c>
      <x:c r="K299" s="16" t="n">
        <x:v>27.011</x:v>
      </x:c>
      <x:c r="L299" s="16" t="n">
        <x:f>IF(I299="N/A","N/A",J299/I299*100)</x:f>
        <x:v>70.55228563811242</x:v>
      </x:c>
      <x:c r="M299" s="16" t="n">
        <x:f>IF(I299="N/A","N/A",K299/I299*100)</x:f>
        <x:v>55.39468017472981</x:v>
      </x:c>
      <x:c r="N299" s="19" t="n">
        <x:v>5.7</x:v>
      </x:c>
      <x:c r="O299" s="22"/>
    </x:row>
    <x:row r="300" ht="30" customHeight="1">
      <x:c r="A300" s="4" t="str">
        <x:v>MCK</x:v>
      </x:c>
      <x:c r="B300" s="4" t="str">
        <x:v>McKesson Corporation</x:v>
      </x:c>
      <x:c r="C300" s="14" t="n">
        <x:v>8</x:v>
      </x:c>
      <x:c r="D300" s="4" t="str">
        <x:v>Health Care</x:v>
      </x:c>
      <x:c r="E300" s="4" t="str">
        <x:v>Brian Tyler</x:v>
      </x:c>
      <x:c r="F300" s="4" t="str">
        <x:v>Male</x:v>
      </x:c>
      <x:c r="G300" s="4" t="str">
        <x:v>White</x:v>
      </x:c>
      <x:c r="H300" s="14" t="n">
        <x:v>2019</x:v>
      </x:c>
      <x:c r="I300" s="16" t="n">
        <x:v>34.925</x:v>
      </x:c>
      <x:c r="J300" s="16" t="n">
        <x:v>29.524</x:v>
      </x:c>
      <x:c r="K300" s="16" t="n">
        <x:v>19.497</x:v>
      </x:c>
      <x:c r="L300" s="16" t="n">
        <x:f>IF(I300="N/A","N/A",J300/I300*100)</x:f>
        <x:v>84.53543307086615</x:v>
      </x:c>
      <x:c r="M300" s="16" t="n">
        <x:f>IF(I300="N/A","N/A",K300/I300*100)</x:f>
        <x:v>55.825340014316396</x:v>
      </x:c>
      <x:c r="N300" s="19" t="n">
        <x:v>6.9</x:v>
      </x:c>
      <x:c r="O300" s="22"/>
    </x:row>
    <x:row r="301" ht="30" customHeight="1">
      <x:c r="A301" s="4" t="str">
        <x:v>MCO</x:v>
      </x:c>
      <x:c r="B301" s="4" t="str">
        <x:v>Moody's Corporation</x:v>
      </x:c>
      <x:c r="C301" s="14" t="n">
        <x:v>492</x:v>
      </x:c>
      <x:c r="D301" s="4" t="str">
        <x:v>Financials</x:v>
      </x:c>
      <x:c r="E301" s="4" t="str">
        <x:v>Robert Fauber</x:v>
      </x:c>
      <x:c r="F301" s="4" t="str">
        <x:v>Male</x:v>
      </x:c>
      <x:c r="G301" s="4" t="str">
        <x:v>White</x:v>
      </x:c>
      <x:c r="H301" s="14" t="n">
        <x:v>2021</x:v>
      </x:c>
      <x:c r="I301" s="16" t="n">
        <x:v>52.992</x:v>
      </x:c>
      <x:c r="J301" s="16" t="n">
        <x:v>40.413</x:v>
      </x:c>
      <x:c r="K301" s="16" t="n">
        <x:v>16.216</x:v>
      </x:c>
      <x:c r="L301" s="16" t="n">
        <x:f>IF(I301="N/A","N/A",J301/I301*100)</x:f>
        <x:v>76.26245471014492</x:v>
      </x:c>
      <x:c r="M301" s="16" t="n">
        <x:f>IF(I301="N/A","N/A",K301/I301*100)</x:f>
        <x:v>30.600845410628025</x:v>
      </x:c>
      <x:c r="N301" s="19" t="n">
        <x:v>7.1</x:v>
      </x:c>
      <x:c r="O301" s="22"/>
    </x:row>
    <x:row r="302" ht="30" customHeight="1">
      <x:c r="A302" s="4" t="str">
        <x:v>MDLZ</x:v>
      </x:c>
      <x:c r="B302" s="4" t="str">
        <x:v>Mondelez International</x:v>
      </x:c>
      <x:c r="C302" s="14" t="n">
        <x:v>122</x:v>
      </x:c>
      <x:c r="D302" s="4" t="str">
        <x:v>Consumer Staples</x:v>
      </x:c>
      <x:c r="E302" s="4" t="str">
        <x:v>Dirk Van de Put</x:v>
      </x:c>
      <x:c r="F302" s="4" t="str">
        <x:v>Male</x:v>
      </x:c>
      <x:c r="G302" s="4" t="str">
        <x:v>White</x:v>
      </x:c>
      <x:c r="H302" s="14" t="n">
        <x:v>2017</x:v>
      </x:c>
      <x:c r="I302" s="16" t="n">
        <x:v>29.547999999999995</x:v>
      </x:c>
      <x:c r="J302" s="16" t="n">
        <x:v>29.906999999999996</x:v>
      </x:c>
      <x:c r="K302" s="16" t="n">
        <x:v>32.143</x:v>
      </x:c>
      <x:c r="L302" s="16" t="n">
        <x:f>IF(I302="N/A","N/A",J302/I302*100)</x:f>
        <x:v>101.21497224854474</x:v>
      </x:c>
      <x:c r="M302" s="16" t="n">
        <x:f>IF(I302="N/A","N/A",K302/I302*100)</x:f>
        <x:v>108.7823202924056</x:v>
      </x:c>
      <x:c r="N302" s="19" t="n">
        <x:v>9.4</x:v>
      </x:c>
      <x:c r="O302" s="22"/>
    </x:row>
    <x:row r="303" ht="30" customHeight="1">
      <x:c r="A303" s="4" t="str">
        <x:v>MDT</x:v>
      </x:c>
      <x:c r="B303" s="4" t="str">
        <x:v>Medtronic</x:v>
      </x:c>
      <x:c r="C303" s="14" t="str">
        <x:v>N/A</x:v>
      </x:c>
      <x:c r="D303" s="4" t="str">
        <x:v>Health Care</x:v>
      </x:c>
      <x:c r="E303" s="4" t="str">
        <x:v>Geoffrey Martha</x:v>
      </x:c>
      <x:c r="F303" s="4" t="str">
        <x:v>Male</x:v>
      </x:c>
      <x:c r="G303" s="4" t="str">
        <x:v>White</x:v>
      </x:c>
      <x:c r="H303" s="14" t="n">
        <x:v>2020</x:v>
      </x:c>
      <x:c r="I303" s="16" t="n">
        <x:v>29.933</x:v>
      </x:c>
      <x:c r="J303" s="16" t="n">
        <x:v>26.544999999999995</x:v>
      </x:c>
      <x:c r="K303" s="16" t="n">
        <x:v>19.177999999999994</x:v>
      </x:c>
      <x:c r="L303" s="16" t="n">
        <x:f>IF(I303="N/A","N/A",J303/I303*100)</x:f>
        <x:v>88.68138843416963</x:v>
      </x:c>
      <x:c r="M303" s="16" t="n">
        <x:f>IF(I303="N/A","N/A",K303/I303*100)</x:f>
        <x:v>64.06975578792635</x:v>
      </x:c>
      <x:c r="N303" s="19" t="n">
        <x:v>6.9</x:v>
      </x:c>
      <x:c r="O303" s="22"/>
    </x:row>
    <x:row r="304" ht="30" customHeight="1">
      <x:c r="A304" s="4" t="str">
        <x:v>MET</x:v>
      </x:c>
      <x:c r="B304" s="4" t="str">
        <x:v>MetLife</x:v>
      </x:c>
      <x:c r="C304" s="14" t="n">
        <x:v>59</x:v>
      </x:c>
      <x:c r="D304" s="4" t="str">
        <x:v>Financials</x:v>
      </x:c>
      <x:c r="E304" s="4" t="str">
        <x:v>Michel Khalaf</x:v>
      </x:c>
      <x:c r="F304" s="4" t="str">
        <x:v>Male</x:v>
      </x:c>
      <x:c r="G304" s="4" t="str">
        <x:v>White</x:v>
      </x:c>
      <x:c r="H304" s="14" t="n">
        <x:v>2019</x:v>
      </x:c>
      <x:c r="I304" s="16" t="n">
        <x:v>35.254</x:v>
      </x:c>
      <x:c r="J304" s="16" t="n">
        <x:v>26.939999999999998</x:v>
      </x:c>
      <x:c r="K304" s="16" t="n">
        <x:v>13.793</x:v>
      </x:c>
      <x:c r="L304" s="16" t="n">
        <x:f>IF(I304="N/A","N/A",J304/I304*100)</x:f>
        <x:v>76.41686049809951</x:v>
      </x:c>
      <x:c r="M304" s="16" t="n">
        <x:f>IF(I304="N/A","N/A",K304/I304*100)</x:f>
        <x:v>39.1246383389119</x:v>
      </x:c>
      <x:c r="N304" s="19" t="n">
        <x:v>7.1</x:v>
      </x:c>
      <x:c r="O304" s="22"/>
    </x:row>
    <x:row r="305" ht="30" customHeight="1">
      <x:c r="A305" s="4" t="str">
        <x:v>META</x:v>
      </x:c>
      <x:c r="B305" s="4" t="str">
        <x:v>Meta Platforms</x:v>
      </x:c>
      <x:c r="C305" s="14" t="n">
        <x:v>17</x:v>
      </x:c>
      <x:c r="D305" s="4" t="str">
        <x:v>Communication Services</x:v>
      </x:c>
      <x:c r="E305" s="4" t="str">
        <x:v>Mark Zuckerberg</x:v>
      </x:c>
      <x:c r="F305" s="4" t="str">
        <x:v>Male</x:v>
      </x:c>
      <x:c r="G305" s="4" t="str">
        <x:v>White</x:v>
      </x:c>
      <x:c r="H305" s="14" t="str">
        <x:v>N/A</x:v>
      </x:c>
      <x:c r="I305" s="16" t="n">
        <x:v>65.169</x:v>
      </x:c>
      <x:c r="J305" s="16" t="n">
        <x:v>53.599</x:v>
      </x:c>
      <x:c r="K305" s="16" t="n">
        <x:v>41.564</x:v>
      </x:c>
      <x:c r="L305" s="16" t="n">
        <x:f>IF(I305="N/A","N/A",J305/I305*100)</x:f>
        <x:v>82.24615998404148</x:v>
      </x:c>
      <x:c r="M305" s="16" t="n">
        <x:f>IF(I305="N/A","N/A",K305/I305*100)</x:f>
        <x:v>63.77879052923937</x:v>
      </x:c>
      <x:c r="N305" s="19" t="n">
        <x:v>4.7</x:v>
      </x:c>
      <x:c r="O305" s="22"/>
    </x:row>
    <x:row r="306" ht="30" customHeight="1">
      <x:c r="A306" s="4" t="str">
        <x:v>MGM</x:v>
      </x:c>
      <x:c r="B306" s="4" t="str">
        <x:v>MGM Resorts</x:v>
      </x:c>
      <x:c r="C306" s="14" t="n">
        <x:v>253</x:v>
      </x:c>
      <x:c r="D306" s="4" t="str">
        <x:v>Consumer Discretionary</x:v>
      </x:c>
      <x:c r="E306" s="4" t="str">
        <x:v>William Hornbuckle</x:v>
      </x:c>
      <x:c r="F306" s="4" t="str">
        <x:v>Male</x:v>
      </x:c>
      <x:c r="G306" s="4" t="str">
        <x:v>White</x:v>
      </x:c>
      <x:c r="H306" s="14" t="n">
        <x:v>2020</x:v>
      </x:c>
      <x:c r="I306" s="16" t="n">
        <x:v>58.39160839160839</x:v>
      </x:c>
      <x:c r="J306" s="16" t="n">
        <x:v>56.574923547400616</x:v>
      </x:c>
      <x:c r="K306" s="16" t="n">
        <x:v>28.57142857142857</x:v>
      </x:c>
      <x:c r="L306" s="16" t="n">
        <x:f>IF(I306="N/A","N/A",J306/I306*100)</x:f>
        <x:v>96.88879122488967</x:v>
      </x:c>
      <x:c r="M306" s="16" t="n">
        <x:f>IF(I306="N/A","N/A",K306/I306*100)</x:f>
        <x:v>48.930710008554314</x:v>
      </x:c>
      <x:c r="N306" s="19" t="n">
        <x:v>4.9</x:v>
      </x:c>
      <x:c r="O306" s="22"/>
    </x:row>
    <x:row r="307" ht="30" customHeight="1">
      <x:c r="A307" s="4" t="str">
        <x:v>MKC</x:v>
      </x:c>
      <x:c r="B307" s="4" t="str">
        <x:v>McCormick &amp; Company</x:v>
      </x:c>
      <x:c r="C307" s="14" t="str">
        <x:v>N/A</x:v>
      </x:c>
      <x:c r="D307" s="4" t="str">
        <x:v>Consumer Staples</x:v>
      </x:c>
      <x:c r="E307" s="4" t="str">
        <x:v>Brendan Foley</x:v>
      </x:c>
      <x:c r="F307" s="4" t="str">
        <x:v>Male</x:v>
      </x:c>
      <x:c r="G307" s="4" t="str">
        <x:v>White</x:v>
      </x:c>
      <x:c r="H307" s="14" t="n">
        <x:v>2023</x:v>
      </x:c>
      <x:c r="I307" s="16" t="str">
        <x:v>N/A</x:v>
      </x:c>
      <x:c r="J307" s="16" t="str">
        <x:v>N/A</x:v>
      </x:c>
      <x:c r="K307" s="16" t="str">
        <x:v>N/A</x:v>
      </x:c>
      <x:c r="L307" s="16" t="str">
        <x:f>IF(I307="N/A","N/A",J307/I307*100)</x:f>
        <x:v>N/A</x:v>
      </x:c>
      <x:c r="M307" s="16" t="str">
        <x:f>IF(I307="N/A","N/A",K307/I307*100)</x:f>
        <x:v>N/A</x:v>
      </x:c>
      <x:c r="N307" s="19" t="n">
        <x:v>9.4</x:v>
      </x:c>
      <x:c r="O307" s="22"/>
    </x:row>
    <x:row r="308" ht="30" customHeight="1">
      <x:c r="A308" s="4" t="str">
        <x:v>MLM</x:v>
      </x:c>
      <x:c r="B308" s="4" t="str">
        <x:v>Martin Marietta Materials</x:v>
      </x:c>
      <x:c r="C308" s="14" t="str">
        <x:v>N/A</x:v>
      </x:c>
      <x:c r="D308" s="4" t="str">
        <x:v>Materials</x:v>
      </x:c>
      <x:c r="E308" s="4" t="str">
        <x:v>C. Howard Nye</x:v>
      </x:c>
      <x:c r="F308" s="4" t="str">
        <x:v>Male</x:v>
      </x:c>
      <x:c r="G308" s="4" t="str">
        <x:v>White</x:v>
      </x:c>
      <x:c r="H308" s="14" t="n">
        <x:v>2009</x:v>
      </x:c>
      <x:c r="I308" s="16" t="n">
        <x:v>24.427</x:v>
      </x:c>
      <x:c r="J308" s="16" t="n">
        <x:v>14.725</x:v>
      </x:c>
      <x:c r="K308" s="16" t="n">
        <x:v>7.142999999999999</x:v>
      </x:c>
      <x:c r="L308" s="16" t="n">
        <x:f>IF(I308="N/A","N/A",J308/I308*100)</x:f>
        <x:v>60.28165554509355</x:v>
      </x:c>
      <x:c r="M308" s="16" t="n">
        <x:f>IF(I308="N/A","N/A",K308/I308*100)</x:f>
        <x:v>29.24223195644164</x:v>
      </x:c>
      <x:c r="N308" s="19" t="n">
        <x:v>9.4</x:v>
      </x:c>
      <x:c r="O308" s="22"/>
    </x:row>
    <x:row r="309" ht="30" customHeight="1">
      <x:c r="A309" s="4" t="str">
        <x:v>MMM</x:v>
      </x:c>
      <x:c r="B309" s="4" t="str">
        <x:v>3M</x:v>
      </x:c>
      <x:c r="C309" s="14" t="n">
        <x:v>183</x:v>
      </x:c>
      <x:c r="D309" s="4" t="str">
        <x:v>Industrials</x:v>
      </x:c>
      <x:c r="E309" s="4" t="str">
        <x:v>William Brown</x:v>
      </x:c>
      <x:c r="F309" s="4" t="str">
        <x:v>Male</x:v>
      </x:c>
      <x:c r="G309" s="4" t="str">
        <x:v>White</x:v>
      </x:c>
      <x:c r="H309" s="14" t="n">
        <x:v>2024</x:v>
      </x:c>
      <x:c r="I309" s="16" t="n">
        <x:v>19.445999999999998</x:v>
      </x:c>
      <x:c r="J309" s="16" t="n">
        <x:v>14.932999999999996</x:v>
      </x:c>
      <x:c r="K309" s="16" t="n">
        <x:v>25</x:v>
      </x:c>
      <x:c r="L309" s="16" t="n">
        <x:f>IF(I309="N/A","N/A",J309/I309*100)</x:f>
        <x:v>76.79214234289827</x:v>
      </x:c>
      <x:c r="M309" s="16" t="n">
        <x:f>IF(I309="N/A","N/A",K309/I309*100)</x:f>
        <x:v>128.5611436799342</x:v>
      </x:c>
      <x:c r="N309" s="19" t="n">
        <x:v>9.4</x:v>
      </x:c>
      <x:c r="O309" s="22"/>
    </x:row>
    <x:row r="310" ht="30" customHeight="1">
      <x:c r="A310" s="4" t="str">
        <x:v>MNST</x:v>
      </x:c>
      <x:c r="B310" s="4" t="str">
        <x:v>Monster Beverage</x:v>
      </x:c>
      <x:c r="C310" s="14" t="n">
        <x:v>469</x:v>
      </x:c>
      <x:c r="D310" s="4" t="str">
        <x:v>Consumer Staples</x:v>
      </x:c>
      <x:c r="E310" s="4" t="str">
        <x:v>Hilton H. Schlosberg</x:v>
      </x:c>
      <x:c r="F310" s="4" t="str">
        <x:v>Male</x:v>
      </x:c>
      <x:c r="G310" s="4" t="str">
        <x:v>White</x:v>
      </x:c>
      <x:c r="H310" s="14" t="n">
        <x:v>2025</x:v>
      </x:c>
      <x:c r="I310" s="16" t="n">
        <x:v>60.797000000000004</x:v>
      </x:c>
      <x:c r="J310" s="16" t="n">
        <x:v>26.195999999999998</x:v>
      </x:c>
      <x:c r="K310" s="16" t="n">
        <x:v>25.581</x:v>
      </x:c>
      <x:c r="L310" s="16" t="n">
        <x:f>IF(I310="N/A","N/A",J310/I310*100)</x:f>
        <x:v>43.08765235126732</x:v>
      </x:c>
      <x:c r="M310" s="16" t="n">
        <x:f>IF(I310="N/A","N/A",K310/I310*100)</x:f>
        <x:v>42.076089280721085</x:v>
      </x:c>
      <x:c r="N310" s="19" t="n">
        <x:v>9.4</x:v>
      </x:c>
      <x:c r="O310" s="22"/>
    </x:row>
    <x:row r="311" ht="30" customHeight="1">
      <x:c r="A311" s="4" t="str">
        <x:v>MO</x:v>
      </x:c>
      <x:c r="B311" s="4" t="str">
        <x:v>Altria</x:v>
      </x:c>
      <x:c r="C311" s="14" t="n">
        <x:v>221</x:v>
      </x:c>
      <x:c r="D311" s="4" t="str">
        <x:v>Consumer Staples</x:v>
      </x:c>
      <x:c r="E311" s="4" t="str">
        <x:v>Salvatore Mancuso</x:v>
      </x:c>
      <x:c r="F311" s="4" t="str">
        <x:v>Male</x:v>
      </x:c>
      <x:c r="G311" s="4" t="str">
        <x:v>White</x:v>
      </x:c>
      <x:c r="H311" s="14" t="n">
        <x:v>2025</x:v>
      </x:c>
      <x:c r="I311" s="16" t="n">
        <x:v>31.582</x:v>
      </x:c>
      <x:c r="J311" s="16" t="n">
        <x:v>27.876</x:v>
      </x:c>
      <x:c r="K311" s="16" t="n">
        <x:v>24.073999999999995</x:v>
      </x:c>
      <x:c r="L311" s="16" t="n">
        <x:f>IF(I311="N/A","N/A",J311/I311*100)</x:f>
        <x:v>88.26546767145842</x:v>
      </x:c>
      <x:c r="M311" s="16" t="n">
        <x:f>IF(I311="N/A","N/A",K311/I311*100)</x:f>
        <x:v>76.22696472674306</x:v>
      </x:c>
      <x:c r="N311" s="19" t="n">
        <x:v>9.4</x:v>
      </x:c>
      <x:c r="O311" s="22"/>
    </x:row>
    <x:row r="312" ht="30" customHeight="1">
      <x:c r="A312" s="4" t="str">
        <x:v>MOS</x:v>
      </x:c>
      <x:c r="B312" s="4" t="str">
        <x:v>Mosaic Company (The)</x:v>
      </x:c>
      <x:c r="C312" s="14" t="n">
        <x:v>366</x:v>
      </x:c>
      <x:c r="D312" s="4" t="str">
        <x:v>Materials</x:v>
      </x:c>
      <x:c r="E312" s="4" t="str">
        <x:v>Bruce Bodine</x:v>
      </x:c>
      <x:c r="F312" s="4" t="str">
        <x:v>Male</x:v>
      </x:c>
      <x:c r="G312" s="4" t="str">
        <x:v>White</x:v>
      </x:c>
      <x:c r="H312" s="14" t="n">
        <x:v>2023</x:v>
      </x:c>
      <x:c r="I312" s="16" t="n">
        <x:v>16.243654822335024</x:v>
      </x:c>
      <x:c r="J312" s="16" t="n">
        <x:v>16.69626998223801</x:v>
      </x:c>
      <x:c r="K312" s="16" t="n">
        <x:v>11.76470588235294</x:v>
      </x:c>
      <x:c r="L312" s="16" t="n">
        <x:f>IF(I312="N/A","N/A",J312/I312*100)</x:f>
        <x:v>102.78641207815275</x:v>
      </x:c>
      <x:c r="M312" s="16" t="n">
        <x:f>IF(I312="N/A","N/A",K312/I312*100)</x:f>
        <x:v>72.42647058823529</x:v>
      </x:c>
      <x:c r="N312" s="19" t="n">
        <x:v>9.4</x:v>
      </x:c>
      <x:c r="O312" s="22"/>
    </x:row>
    <x:row r="313" ht="30" customHeight="1">
      <x:c r="A313" s="4" t="str">
        <x:v>MPC</x:v>
      </x:c>
      <x:c r="B313" s="4" t="str">
        <x:v>Marathon Petroleum</x:v>
      </x:c>
      <x:c r="C313" s="14" t="n">
        <x:v>30</x:v>
      </x:c>
      <x:c r="D313" s="4" t="str">
        <x:v>Energy</x:v>
      </x:c>
      <x:c r="E313" s="4" t="str">
        <x:v>Maryann Mannen</x:v>
      </x:c>
      <x:c r="F313" s="4" t="str">
        <x:v>Female</x:v>
      </x:c>
      <x:c r="G313" s="4" t="str">
        <x:v>White</x:v>
      </x:c>
      <x:c r="H313" s="14" t="n">
        <x:v>2024</x:v>
      </x:c>
      <x:c r="I313" s="16" t="n">
        <x:v>20.66</x:v>
      </x:c>
      <x:c r="J313" s="16" t="n">
        <x:v>15.735</x:v>
      </x:c>
      <x:c r="K313" s="16" t="n">
        <x:v>4.0000000000000036</x:v>
      </x:c>
      <x:c r="L313" s="16" t="n">
        <x:f>IF(I313="N/A","N/A",J313/I313*100)</x:f>
        <x:v>76.16166505324298</x:v>
      </x:c>
      <x:c r="M313" s="16" t="n">
        <x:f>IF(I313="N/A","N/A",K313/I313*100)</x:f>
        <x:v>19.361084220716375</x:v>
      </x:c>
      <x:c r="N313" s="19" t="n">
        <x:v>9.4</x:v>
      </x:c>
      <x:c r="O313" s="22"/>
    </x:row>
    <x:row r="314" ht="30" customHeight="1">
      <x:c r="A314" s="4" t="str">
        <x:v>MPWR</x:v>
      </x:c>
      <x:c r="B314" s="4" t="str">
        <x:v>Monolithic Power Systems</x:v>
      </x:c>
      <x:c r="C314" s="14" t="str">
        <x:v>N/A</x:v>
      </x:c>
      <x:c r="D314" s="4" t="str">
        <x:v>Information Technology</x:v>
      </x:c>
      <x:c r="E314" s="4" t="str">
        <x:v>Michael Hsing</x:v>
      </x:c>
      <x:c r="F314" s="4" t="str">
        <x:v>Male</x:v>
      </x:c>
      <x:c r="G314" s="4" t="str">
        <x:v>East Asian</x:v>
      </x:c>
      <x:c r="H314" s="14" t="str">
        <x:v>N/A</x:v>
      </x:c>
      <x:c r="I314" s="16" t="str">
        <x:v>N/A</x:v>
      </x:c>
      <x:c r="J314" s="16" t="str">
        <x:v>N/A</x:v>
      </x:c>
      <x:c r="K314" s="16" t="str">
        <x:v>N/A</x:v>
      </x:c>
      <x:c r="L314" s="16" t="str">
        <x:f>IF(I314="N/A","N/A",J314/I314*100)</x:f>
        <x:v>N/A</x:v>
      </x:c>
      <x:c r="M314" s="16" t="str">
        <x:f>IF(I314="N/A","N/A",K314/I314*100)</x:f>
        <x:v>N/A</x:v>
      </x:c>
      <x:c r="N314" s="19" t="n">
        <x:v>5.7</x:v>
      </x:c>
      <x:c r="O314" s="22"/>
    </x:row>
    <x:row r="315" ht="30" customHeight="1">
      <x:c r="A315" s="4" t="str">
        <x:v>MRK</x:v>
      </x:c>
      <x:c r="B315" s="4" t="str">
        <x:v>Merck &amp; Co.</x:v>
      </x:c>
      <x:c r="C315" s="14" t="n">
        <x:v>68</x:v>
      </x:c>
      <x:c r="D315" s="4" t="str">
        <x:v>Health Care</x:v>
      </x:c>
      <x:c r="E315" s="4" t="str">
        <x:v>Robert Davis</x:v>
      </x:c>
      <x:c r="F315" s="4" t="str">
        <x:v>Male</x:v>
      </x:c>
      <x:c r="G315" s="4" t="str">
        <x:v>Black / African American</x:v>
      </x:c>
      <x:c r="H315" s="14" t="n">
        <x:v>2021</x:v>
      </x:c>
      <x:c r="I315" s="16" t="n">
        <x:v>38.043000000000006</x:v>
      </x:c>
      <x:c r="J315" s="16" t="n">
        <x:v>26.524000000000004</x:v>
      </x:c>
      <x:c r="K315" s="16" t="n">
        <x:v>27.583000000000002</x:v>
      </x:c>
      <x:c r="L315" s="16" t="n">
        <x:f>IF(I315="N/A","N/A",J315/I315*100)</x:f>
        <x:v>69.72110506532083</x:v>
      </x:c>
      <x:c r="M315" s="16" t="n">
        <x:f>IF(I315="N/A","N/A",K315/I315*100)</x:f>
        <x:v>72.50479720316483</x:v>
      </x:c>
      <x:c r="N315" s="19" t="n">
        <x:v>6.9</x:v>
      </x:c>
      <x:c r="O315" s="22"/>
    </x:row>
    <x:row r="316" ht="30" customHeight="1">
      <x:c r="A316" s="4" t="str">
        <x:v>MRNA</x:v>
      </x:c>
      <x:c r="B316" s="4" t="str">
        <x:v>Moderna</x:v>
      </x:c>
      <x:c r="C316" s="14" t="str">
        <x:v>N/A</x:v>
      </x:c>
      <x:c r="D316" s="4" t="str">
        <x:v>Health Care</x:v>
      </x:c>
      <x:c r="E316" s="4" t="str">
        <x:v>Stéphane Bancel</x:v>
      </x:c>
      <x:c r="F316" s="4" t="str">
        <x:v>Male</x:v>
      </x:c>
      <x:c r="G316" s="4" t="str">
        <x:v>White</x:v>
      </x:c>
      <x:c r="H316" s="14" t="str">
        <x:v>N/A</x:v>
      </x:c>
      <x:c r="I316" s="16" t="n">
        <x:v>45.372</x:v>
      </x:c>
      <x:c r="J316" s="16" t="n">
        <x:v>33.172999999999995</x:v>
      </x:c>
      <x:c r="K316" s="16" t="n">
        <x:v>0</x:v>
      </x:c>
      <x:c r="L316" s="16" t="n">
        <x:f>IF(I316="N/A","N/A",J316/I316*100)</x:f>
        <x:v>73.11337388697874</x:v>
      </x:c>
      <x:c r="M316" s="16" t="n">
        <x:f>IF(I316="N/A","N/A",K316/I316*100)</x:f>
        <x:v>0</x:v>
      </x:c>
      <x:c r="N316" s="19" t="n">
        <x:v>6.9</x:v>
      </x:c>
      <x:c r="O316" s="22"/>
    </x:row>
    <x:row r="317" ht="30" customHeight="1">
      <x:c r="A317" s="4" t="str">
        <x:v>MRSH</x:v>
      </x:c>
      <x:c r="B317" s="4" t="str">
        <x:v>Marsh McLennan</x:v>
      </x:c>
      <x:c r="C317" s="14" t="n">
        <x:v>168</x:v>
      </x:c>
      <x:c r="D317" s="4" t="str">
        <x:v>Financials</x:v>
      </x:c>
      <x:c r="E317" s="4" t="str">
        <x:v>John Doyle</x:v>
      </x:c>
      <x:c r="F317" s="4" t="str">
        <x:v>Male</x:v>
      </x:c>
      <x:c r="G317" s="4" t="str">
        <x:v>White</x:v>
      </x:c>
      <x:c r="H317" s="14" t="n">
        <x:v>2023</x:v>
      </x:c>
      <x:c r="I317" s="16" t="n">
        <x:v>24.256999999999994</x:v>
      </x:c>
      <x:c r="J317" s="16" t="n">
        <x:v>18.883000000000006</x:v>
      </x:c>
      <x:c r="K317" s="16" t="n">
        <x:v>13.234999999999996</x:v>
      </x:c>
      <x:c r="L317" s="16" t="n">
        <x:f>IF(I317="N/A","N/A",J317/I317*100)</x:f>
        <x:v>77.8455703508266</x:v>
      </x:c>
      <x:c r="M317" s="16" t="n">
        <x:f>IF(I317="N/A","N/A",K317/I317*100)</x:f>
        <x:v>54.561569856124</x:v>
      </x:c>
      <x:c r="N317" s="19" t="n">
        <x:v>7.1</x:v>
      </x:c>
      <x:c r="O317" s="22"/>
    </x:row>
    <x:row r="318" ht="30" customHeight="1">
      <x:c r="A318" s="4" t="str">
        <x:v>MRVL</x:v>
      </x:c>
      <x:c r="B318" s="4" t="str">
        <x:v>Marvell Technology</x:v>
      </x:c>
      <x:c r="C318" s="14" t="n">
        <x:v>476</x:v>
      </x:c>
      <x:c r="D318" s="4" t="str">
        <x:v>Information Technology</x:v>
      </x:c>
      <x:c r="E318" s="4" t="str">
        <x:v>Matthew Murphy</x:v>
      </x:c>
      <x:c r="F318" s="4" t="str">
        <x:v>Male</x:v>
      </x:c>
      <x:c r="G318" s="4" t="str">
        <x:v>White</x:v>
      </x:c>
      <x:c r="H318" s="14" t="n">
        <x:v>2016</x:v>
      </x:c>
      <x:c r="I318" s="16" t="str">
        <x:v>N/A</x:v>
      </x:c>
      <x:c r="J318" s="16" t="str">
        <x:v>N/A</x:v>
      </x:c>
      <x:c r="K318" s="16" t="str">
        <x:v>N/A</x:v>
      </x:c>
      <x:c r="L318" s="16" t="str">
        <x:f>IF(I318="N/A","N/A",J318/I318*100)</x:f>
        <x:v>N/A</x:v>
      </x:c>
      <x:c r="M318" s="16" t="str">
        <x:f>IF(I318="N/A","N/A",K318/I318*100)</x:f>
        <x:v>N/A</x:v>
      </x:c>
      <x:c r="N318" s="19" t="n">
        <x:v>5.7</x:v>
      </x:c>
      <x:c r="O318" s="22"/>
    </x:row>
    <x:row r="319" ht="30" customHeight="1">
      <x:c r="A319" s="4" t="str">
        <x:v>MS</x:v>
      </x:c>
      <x:c r="B319" s="4" t="str">
        <x:v>Morgan Stanley</x:v>
      </x:c>
      <x:c r="C319" s="14" t="n">
        <x:v>39</x:v>
      </x:c>
      <x:c r="D319" s="4" t="str">
        <x:v>Financials</x:v>
      </x:c>
      <x:c r="E319" s="4" t="str">
        <x:v>Edward Pick</x:v>
      </x:c>
      <x:c r="F319" s="4" t="str">
        <x:v>Male</x:v>
      </x:c>
      <x:c r="G319" s="4" t="str">
        <x:v>White</x:v>
      </x:c>
      <x:c r="H319" s="14" t="n">
        <x:v>2024</x:v>
      </x:c>
      <x:c r="I319" s="16" t="n">
        <x:v>38.383</x:v>
      </x:c>
      <x:c r="J319" s="16" t="n">
        <x:v>38.715999999999994</x:v>
      </x:c>
      <x:c r="K319" s="16" t="n">
        <x:v>20.157999999999998</x:v>
      </x:c>
      <x:c r="L319" s="16" t="n">
        <x:f>IF(I319="N/A","N/A",J319/I319*100)</x:f>
        <x:v>100.86757158116872</x:v>
      </x:c>
      <x:c r="M319" s="16" t="n">
        <x:f>IF(I319="N/A","N/A",K319/I319*100)</x:f>
        <x:v>52.51804184144021</x:v>
      </x:c>
      <x:c r="N319" s="19" t="n">
        <x:v>7.1</x:v>
      </x:c>
      <x:c r="O319" s="22"/>
    </x:row>
    <x:row r="320" ht="30" customHeight="1">
      <x:c r="A320" s="4" t="str">
        <x:v>MSCI</x:v>
      </x:c>
      <x:c r="B320" s="4" t="str">
        <x:v>MSCI Inc.</x:v>
      </x:c>
      <x:c r="C320" s="14" t="str">
        <x:v>N/A</x:v>
      </x:c>
      <x:c r="D320" s="4" t="str">
        <x:v>Financials</x:v>
      </x:c>
      <x:c r="E320" s="4" t="str">
        <x:v>Henry Fernandez</x:v>
      </x:c>
      <x:c r="F320" s="4" t="str">
        <x:v>Male</x:v>
      </x:c>
      <x:c r="G320" s="4" t="str">
        <x:v>White</x:v>
      </x:c>
      <x:c r="H320" s="14" t="str">
        <x:v>N/A</x:v>
      </x:c>
      <x:c r="I320" s="16" t="n">
        <x:v>60.644999999999996</x:v>
      </x:c>
      <x:c r="J320" s="16" t="n">
        <x:v>41.364999999999995</x:v>
      </x:c>
      <x:c r="K320" s="16" t="n">
        <x:v>37.143</x:v>
      </x:c>
      <x:c r="L320" s="16" t="n">
        <x:f>IF(I320="N/A","N/A",J320/I320*100)</x:f>
        <x:v>68.20842608623958</x:v>
      </x:c>
      <x:c r="M320" s="16" t="n">
        <x:f>IF(I320="N/A","N/A",K320/I320*100)</x:f>
        <x:v>61.24659906010389</x:v>
      </x:c>
      <x:c r="N320" s="19" t="n">
        <x:v>7.1</x:v>
      </x:c>
      <x:c r="O320" s="22"/>
    </x:row>
    <x:row r="321" ht="30" customHeight="1">
      <x:c r="A321" s="4" t="str">
        <x:v>MSFT</x:v>
      </x:c>
      <x:c r="B321" s="4" t="str">
        <x:v>Microsoft</x:v>
      </x:c>
      <x:c r="C321" s="14" t="n">
        <x:v>11</x:v>
      </x:c>
      <x:c r="D321" s="4" t="str">
        <x:v>Information Technology</x:v>
      </x:c>
      <x:c r="E321" s="4" t="str">
        <x:v>Satya Nadella</x:v>
      </x:c>
      <x:c r="F321" s="4" t="str">
        <x:v>Male</x:v>
      </x:c>
      <x:c r="G321" s="4" t="str">
        <x:v>South Asian</x:v>
      </x:c>
      <x:c r="H321" s="14" t="n">
        <x:v>2014</x:v>
      </x:c>
      <x:c r="I321" s="16" t="n">
        <x:v>55.397000000000006</x:v>
      </x:c>
      <x:c r="J321" s="16" t="n">
        <x:v>44.731</x:v>
      </x:c>
      <x:c r="K321" s="16" t="n">
        <x:v>37.308</x:v>
      </x:c>
      <x:c r="L321" s="16" t="n">
        <x:f>IF(I321="N/A","N/A",J321/I321*100)</x:f>
        <x:v>80.74624979692041</x:v>
      </x:c>
      <x:c r="M321" s="16" t="n">
        <x:f>IF(I321="N/A","N/A",K321/I321*100)</x:f>
        <x:v>67.3466072169973</x:v>
      </x:c>
      <x:c r="N321" s="19" t="n">
        <x:v>3.7</x:v>
      </x:c>
      <x:c r="O321" s="22"/>
    </x:row>
    <x:row r="322" ht="30" customHeight="1">
      <x:c r="A322" s="4" t="str">
        <x:v>MSI</x:v>
      </x:c>
      <x:c r="B322" s="4" t="str">
        <x:v>Motorola Solutions</x:v>
      </x:c>
      <x:c r="C322" s="14" t="n">
        <x:v>378</x:v>
      </x:c>
      <x:c r="D322" s="4" t="str">
        <x:v>Information Technology</x:v>
      </x:c>
      <x:c r="E322" s="4" t="str">
        <x:v>Gregory Brown</x:v>
      </x:c>
      <x:c r="F322" s="4" t="str">
        <x:v>Male</x:v>
      </x:c>
      <x:c r="G322" s="4" t="str">
        <x:v>White</x:v>
      </x:c>
      <x:c r="H322" s="14" t="n">
        <x:v>2011</x:v>
      </x:c>
      <x:c r="I322" s="16" t="n">
        <x:v>36.522</x:v>
      </x:c>
      <x:c r="J322" s="16" t="n">
        <x:v>25.432</x:v>
      </x:c>
      <x:c r="K322" s="16" t="n">
        <x:v>28.571</x:v>
      </x:c>
      <x:c r="L322" s="16" t="n">
        <x:f>IF(I322="N/A","N/A",J322/I322*100)</x:f>
        <x:v>69.63474070423307</x:v>
      </x:c>
      <x:c r="M322" s="16" t="n">
        <x:f>IF(I322="N/A","N/A",K322/I322*100)</x:f>
        <x:v>78.22956026504573</x:v>
      </x:c>
      <x:c r="N322" s="19" t="n">
        <x:v>5.7</x:v>
      </x:c>
      <x:c r="O322" s="22"/>
    </x:row>
    <x:row r="323" ht="30" customHeight="1">
      <x:c r="A323" s="4" t="str">
        <x:v>MTB</x:v>
      </x:c>
      <x:c r="B323" s="4" t="str">
        <x:v>M&amp;T Bank</x:v>
      </x:c>
      <x:c r="C323" s="14" t="n">
        <x:v>334</x:v>
      </x:c>
      <x:c r="D323" s="4" t="str">
        <x:v>Financials</x:v>
      </x:c>
      <x:c r="E323" s="4" t="str">
        <x:v>Rene Jones</x:v>
      </x:c>
      <x:c r="F323" s="4" t="str">
        <x:v>Male</x:v>
      </x:c>
      <x:c r="G323" s="4" t="str">
        <x:v>White</x:v>
      </x:c>
      <x:c r="H323" s="14" t="n">
        <x:v>2017</x:v>
      </x:c>
      <x:c r="I323" s="16" t="n">
        <x:v>20.429</x:v>
      </x:c>
      <x:c r="J323" s="16" t="n">
        <x:v>15.225999999999996</x:v>
      </x:c>
      <x:c r="K323" s="16" t="n">
        <x:v>7.691999999999998</x:v>
      </x:c>
      <x:c r="L323" s="16" t="n">
        <x:f>IF(I323="N/A","N/A",J323/I323*100)</x:f>
        <x:v>74.53130353908658</x:v>
      </x:c>
      <x:c r="M323" s="16" t="n">
        <x:f>IF(I323="N/A","N/A",K323/I323*100)</x:f>
        <x:v>37.65235694356062</x:v>
      </x:c>
      <x:c r="N323" s="19" t="n">
        <x:v>7.1</x:v>
      </x:c>
      <x:c r="O323" s="22"/>
    </x:row>
    <x:row r="324" ht="30" customHeight="1">
      <x:c r="A324" s="4" t="str">
        <x:v>MTD</x:v>
      </x:c>
      <x:c r="B324" s="4" t="str">
        <x:v>Mettler Toledo</x:v>
      </x:c>
      <x:c r="C324" s="14" t="str">
        <x:v>N/A</x:v>
      </x:c>
      <x:c r="D324" s="4" t="str">
        <x:v>Health Care</x:v>
      </x:c>
      <x:c r="E324" s="4" t="str">
        <x:v>Patrick Kaltenbach</x:v>
      </x:c>
      <x:c r="F324" s="4" t="str">
        <x:v>Male</x:v>
      </x:c>
      <x:c r="G324" s="4" t="str">
        <x:v>White</x:v>
      </x:c>
      <x:c r="H324" s="14" t="n">
        <x:v>2021</x:v>
      </x:c>
      <x:c r="I324" s="16" t="str">
        <x:v>N/A</x:v>
      </x:c>
      <x:c r="J324" s="16" t="str">
        <x:v>N/A</x:v>
      </x:c>
      <x:c r="K324" s="16" t="str">
        <x:v>N/A</x:v>
      </x:c>
      <x:c r="L324" s="16" t="str">
        <x:f>IF(I324="N/A","N/A",J324/I324*100)</x:f>
        <x:v>N/A</x:v>
      </x:c>
      <x:c r="M324" s="16" t="str">
        <x:f>IF(I324="N/A","N/A",K324/I324*100)</x:f>
        <x:v>N/A</x:v>
      </x:c>
      <x:c r="N324" s="19" t="n">
        <x:v>6.9</x:v>
      </x:c>
      <x:c r="O324" s="22"/>
    </x:row>
    <x:row r="325" ht="30" customHeight="1">
      <x:c r="A325" s="4" t="str">
        <x:v>MU</x:v>
      </x:c>
      <x:c r="B325" s="4" t="str">
        <x:v>Micron Technology</x:v>
      </x:c>
      <x:c r="C325" s="14" t="n">
        <x:v>125</x:v>
      </x:c>
      <x:c r="D325" s="4" t="str">
        <x:v>Information Technology</x:v>
      </x:c>
      <x:c r="E325" s="4" t="str">
        <x:v>Sanjay Mehrotra</x:v>
      </x:c>
      <x:c r="F325" s="4" t="str">
        <x:v>Male</x:v>
      </x:c>
      <x:c r="G325" s="4" t="str">
        <x:v>South Asian</x:v>
      </x:c>
      <x:c r="H325" s="14" t="n">
        <x:v>2017</x:v>
      </x:c>
      <x:c r="I325" s="16" t="n">
        <x:v>36.707</x:v>
      </x:c>
      <x:c r="J325" s="16" t="n">
        <x:v>27.902000000000005</x:v>
      </x:c>
      <x:c r="K325" s="16" t="n">
        <x:v>34.614999999999995</x:v>
      </x:c>
      <x:c r="L325" s="16" t="n">
        <x:f>IF(I325="N/A","N/A",J325/I325*100)</x:f>
        <x:v>76.01274961179068</x:v>
      </x:c>
      <x:c r="M325" s="16" t="n">
        <x:f>IF(I325="N/A","N/A",K325/I325*100)</x:f>
        <x:v>94.30081455853106</x:v>
      </x:c>
      <x:c r="N325" s="19" t="n">
        <x:v>5.7</x:v>
      </x:c>
      <x:c r="O325" s="22"/>
    </x:row>
    <x:row r="326" ht="30" customHeight="1">
      <x:c r="A326" s="4" t="str">
        <x:v>NCLH</x:v>
      </x:c>
      <x:c r="B326" s="4" t="str">
        <x:v>Norwegian Cruise Line Holdings</x:v>
      </x:c>
      <x:c r="C326" s="14" t="str">
        <x:v>N/A</x:v>
      </x:c>
      <x:c r="D326" s="4" t="str">
        <x:v>Consumer Discretionary</x:v>
      </x:c>
      <x:c r="E326" s="4" t="str">
        <x:v>John Chidsey</x:v>
      </x:c>
      <x:c r="F326" s="4" t="str">
        <x:v>Male</x:v>
      </x:c>
      <x:c r="G326" s="4" t="str">
        <x:v>White</x:v>
      </x:c>
      <x:c r="H326" s="14" t="n">
        <x:v>2026</x:v>
      </x:c>
      <x:c r="I326" s="16" t="n">
        <x:v>69.087</x:v>
      </x:c>
      <x:c r="J326" s="16" t="n">
        <x:v>48.931999999999995</x:v>
      </x:c>
      <x:c r="K326" s="16" t="n">
        <x:v>23.214000000000002</x:v>
      </x:c>
      <x:c r="L326" s="16" t="n">
        <x:f>IF(I326="N/A","N/A",J326/I326*100)</x:f>
        <x:v>70.82663887562059</x:v>
      </x:c>
      <x:c r="M326" s="16" t="n">
        <x:f>IF(I326="N/A","N/A",K326/I326*100)</x:f>
        <x:v>33.6011116418429</x:v>
      </x:c>
      <x:c r="N326" s="19" t="n">
        <x:v>4.9</x:v>
      </x:c>
      <x:c r="O326" s="22"/>
    </x:row>
    <x:row r="327" ht="30" customHeight="1">
      <x:c r="A327" s="4" t="str">
        <x:v>NDAQ</x:v>
      </x:c>
      <x:c r="B327" s="4" t="str">
        <x:v>Nasdaq, Inc.</x:v>
      </x:c>
      <x:c r="C327" s="14" t="n">
        <x:v>470</x:v>
      </x:c>
      <x:c r="D327" s="4" t="str">
        <x:v>Financials</x:v>
      </x:c>
      <x:c r="E327" s="4" t="str">
        <x:v>Adena Friedman</x:v>
      </x:c>
      <x:c r="F327" s="4" t="str">
        <x:v>Female</x:v>
      </x:c>
      <x:c r="G327" s="4" t="str">
        <x:v>White</x:v>
      </x:c>
      <x:c r="H327" s="14" t="n">
        <x:v>2017</x:v>
      </x:c>
      <x:c r="I327" s="16" t="n">
        <x:v>38.82</x:v>
      </x:c>
      <x:c r="J327" s="16" t="n">
        <x:v>28.205000000000002</x:v>
      </x:c>
      <x:c r="K327" s="16" t="n">
        <x:v>12.949999999999996</x:v>
      </x:c>
      <x:c r="L327" s="16" t="n">
        <x:f>IF(I327="N/A","N/A",J327/I327*100)</x:f>
        <x:v>72.655847501288</x:v>
      </x:c>
      <x:c r="M327" s="16" t="n">
        <x:f>IF(I327="N/A","N/A",K327/I327*100)</x:f>
        <x:v>33.35909325090158</x:v>
      </x:c>
      <x:c r="N327" s="19" t="n">
        <x:v>7.1</x:v>
      </x:c>
      <x:c r="O327" s="22"/>
    </x:row>
    <x:row r="328" ht="30" customHeight="1">
      <x:c r="A328" s="4" t="str">
        <x:v>NDSN</x:v>
      </x:c>
      <x:c r="B328" s="4" t="str">
        <x:v>Nordson Corporation</x:v>
      </x:c>
      <x:c r="C328" s="14" t="str">
        <x:v>N/A</x:v>
      </x:c>
      <x:c r="D328" s="4" t="str">
        <x:v>Industrials</x:v>
      </x:c>
      <x:c r="E328" s="4" t="str">
        <x:v>Sundaram Nagarajan</x:v>
      </x:c>
      <x:c r="F328" s="4" t="str">
        <x:v>Male</x:v>
      </x:c>
      <x:c r="G328" s="4" t="str">
        <x:v>South Asian</x:v>
      </x:c>
      <x:c r="H328" s="14" t="n">
        <x:v>2019</x:v>
      </x:c>
      <x:c r="I328" s="16" t="str">
        <x:v>N/A</x:v>
      </x:c>
      <x:c r="J328" s="16" t="str">
        <x:v>N/A</x:v>
      </x:c>
      <x:c r="K328" s="16" t="str">
        <x:v>N/A</x:v>
      </x:c>
      <x:c r="L328" s="16" t="str">
        <x:f>IF(I328="N/A","N/A",J328/I328*100)</x:f>
        <x:v>N/A</x:v>
      </x:c>
      <x:c r="M328" s="16" t="str">
        <x:f>IF(I328="N/A","N/A",K328/I328*100)</x:f>
        <x:v>N/A</x:v>
      </x:c>
      <x:c r="N328" s="19" t="n">
        <x:v>9.4</x:v>
      </x:c>
      <x:c r="O328" s="22"/>
    </x:row>
    <x:row r="329" ht="30" customHeight="1">
      <x:c r="A329" s="4" t="str">
        <x:v>NEE</x:v>
      </x:c>
      <x:c r="B329" s="4" t="str">
        <x:v>NextEra Energy</x:v>
      </x:c>
      <x:c r="C329" s="14" t="n">
        <x:v>167</x:v>
      </x:c>
      <x:c r="D329" s="4" t="str">
        <x:v>Utilities</x:v>
      </x:c>
      <x:c r="E329" s="4" t="str">
        <x:v>John Ketchum</x:v>
      </x:c>
      <x:c r="F329" s="4" t="str">
        <x:v>Male</x:v>
      </x:c>
      <x:c r="G329" s="4" t="str">
        <x:v>White</x:v>
      </x:c>
      <x:c r="H329" s="14" t="n">
        <x:v>2022</x:v>
      </x:c>
      <x:c r="I329" s="16" t="n">
        <x:v>41.662</x:v>
      </x:c>
      <x:c r="J329" s="16" t="n">
        <x:v>29.866999999999997</x:v>
      </x:c>
      <x:c r="K329" s="16" t="n">
        <x:v>13.559</x:v>
      </x:c>
      <x:c r="L329" s="16" t="n">
        <x:f>IF(I329="N/A","N/A",J329/I329*100)</x:f>
        <x:v>71.68882914886467</x:v>
      </x:c>
      <x:c r="M329" s="16" t="n">
        <x:f>IF(I329="N/A","N/A",K329/I329*100)</x:f>
        <x:v>32.54524506744755</x:v>
      </x:c>
      <x:c r="N329" s="19" t="n">
        <x:v>6.3</x:v>
      </x:c>
      <x:c r="O329" s="22"/>
    </x:row>
    <x:row r="330" ht="30" customHeight="1">
      <x:c r="A330" s="4" t="str">
        <x:v>NEM</x:v>
      </x:c>
      <x:c r="B330" s="4" t="str">
        <x:v>Newmont</x:v>
      </x:c>
      <x:c r="C330" s="14" t="n">
        <x:v>200</x:v>
      </x:c>
      <x:c r="D330" s="4" t="str">
        <x:v>Materials</x:v>
      </x:c>
      <x:c r="E330" s="4" t="str">
        <x:v>Natascha Viljoen</x:v>
      </x:c>
      <x:c r="F330" s="4" t="str">
        <x:v>Female</x:v>
      </x:c>
      <x:c r="G330" s="4" t="str">
        <x:v>White</x:v>
      </x:c>
      <x:c r="H330" s="14" t="n">
        <x:v>2026</x:v>
      </x:c>
      <x:c r="I330" s="16" t="n">
        <x:v>31.959000000000003</x:v>
      </x:c>
      <x:c r="J330" s="16" t="n">
        <x:v>22.713000000000005</x:v>
      </x:c>
      <x:c r="K330" s="16" t="n">
        <x:v>15.385000000000005</x:v>
      </x:c>
      <x:c r="L330" s="16" t="n">
        <x:f>IF(I330="N/A","N/A",J330/I330*100)</x:f>
        <x:v>71.06918238993711</x:v>
      </x:c>
      <x:c r="M330" s="16" t="n">
        <x:f>IF(I330="N/A","N/A",K330/I330*100)</x:f>
        <x:v>48.13980412403393</x:v>
      </x:c>
      <x:c r="N330" s="19" t="n">
        <x:v>9.4</x:v>
      </x:c>
      <x:c r="O330" s="22"/>
    </x:row>
    <x:row r="331" ht="30" customHeight="1">
      <x:c r="A331" s="4" t="str">
        <x:v>NFLX</x:v>
      </x:c>
      <x:c r="B331" s="4" t="str">
        <x:v>Netflix</x:v>
      </x:c>
      <x:c r="C331" s="14" t="n">
        <x:v>105</x:v>
      </x:c>
      <x:c r="D331" s="4" t="str">
        <x:v>Communication Services</x:v>
      </x:c>
      <x:c r="E331" s="4" t="str">
        <x:v>Ted Sarandos &amp; Greg Peters</x:v>
      </x:c>
      <x:c r="F331" s="4" t="str">
        <x:v>Male / Male</x:v>
      </x:c>
      <x:c r="G331" s="4" t="str">
        <x:v>White</x:v>
      </x:c>
      <x:c r="H331" s="14" t="n">
        <x:v>2023</x:v>
      </x:c>
      <x:c r="I331" s="16" t="n">
        <x:v>43.493</x:v>
      </x:c>
      <x:c r="J331" s="16" t="n">
        <x:v>43.472</x:v>
      </x:c>
      <x:c r="K331" s="16" t="n">
        <x:v>32.117</x:v>
      </x:c>
      <x:c r="L331" s="16" t="n">
        <x:f>IF(I331="N/A","N/A",J331/I331*100)</x:f>
        <x:v>99.9517163681512</x:v>
      </x:c>
      <x:c r="M331" s="16" t="n">
        <x:f>IF(I331="N/A","N/A",K331/I331*100)</x:f>
        <x:v>73.844066861334</x:v>
      </x:c>
      <x:c r="N331" s="19" t="n">
        <x:v>5.7</x:v>
      </x:c>
      <x:c r="O331" s="22"/>
    </x:row>
    <x:row r="332" ht="30" customHeight="1">
      <x:c r="A332" s="4" t="str">
        <x:v>NI</x:v>
      </x:c>
      <x:c r="B332" s="4" t="str">
        <x:v>NiSource</x:v>
      </x:c>
      <x:c r="C332" s="14" t="str">
        <x:v>N/A</x:v>
      </x:c>
      <x:c r="D332" s="4" t="str">
        <x:v>Utilities</x:v>
      </x:c>
      <x:c r="E332" s="4" t="str">
        <x:v>Lloyd Yates</x:v>
      </x:c>
      <x:c r="F332" s="4" t="str">
        <x:v>Male</x:v>
      </x:c>
      <x:c r="G332" s="4" t="str">
        <x:v>Black / African American</x:v>
      </x:c>
      <x:c r="H332" s="14" t="n">
        <x:v>2022</x:v>
      </x:c>
      <x:c r="I332" s="16" t="n">
        <x:v>16.813</x:v>
      </x:c>
      <x:c r="J332" s="16" t="n">
        <x:v>14.829999999999998</x:v>
      </x:c>
      <x:c r="K332" s="16" t="n">
        <x:v>12.856999999999996</x:v>
      </x:c>
      <x:c r="L332" s="16" t="n">
        <x:f>IF(I332="N/A","N/A",J332/I332*100)</x:f>
        <x:v>88.2055552251234</x:v>
      </x:c>
      <x:c r="M332" s="16" t="n">
        <x:f>IF(I332="N/A","N/A",K332/I332*100)</x:f>
        <x:v>76.4705882352941</x:v>
      </x:c>
      <x:c r="N332" s="19" t="n">
        <x:v>6.3</x:v>
      </x:c>
      <x:c r="O332" s="22"/>
    </x:row>
    <x:row r="333" ht="30" customHeight="1">
      <x:c r="A333" s="4" t="str">
        <x:v>NKE</x:v>
      </x:c>
      <x:c r="B333" s="4" t="str">
        <x:v>Nike, Inc.</x:v>
      </x:c>
      <x:c r="C333" s="14" t="n">
        <x:v>99</x:v>
      </x:c>
      <x:c r="D333" s="4" t="str">
        <x:v>Consumer Discretionary</x:v>
      </x:c>
      <x:c r="E333" s="4" t="str">
        <x:v>Elliott Hill</x:v>
      </x:c>
      <x:c r="F333" s="4" t="str">
        <x:v>Male</x:v>
      </x:c>
      <x:c r="G333" s="4" t="str">
        <x:v>White</x:v>
      </x:c>
      <x:c r="H333" s="14" t="n">
        <x:v>2024</x:v>
      </x:c>
      <x:c r="I333" s="16" t="n">
        <x:v>39.68899999999999</x:v>
      </x:c>
      <x:c r="J333" s="16" t="n">
        <x:v>40.852</x:v>
      </x:c>
      <x:c r="K333" s="16" t="n">
        <x:v>31.498000000000005</x:v>
      </x:c>
      <x:c r="L333" s="16" t="n">
        <x:f>IF(I333="N/A","N/A",J333/I333*100)</x:f>
        <x:v>102.93028294993576</x:v>
      </x:c>
      <x:c r="M333" s="16" t="n">
        <x:f>IF(I333="N/A","N/A",K333/I333*100)</x:f>
        <x:v>79.36203985991084</x:v>
      </x:c>
      <x:c r="N333" s="19" t="n">
        <x:v>6.3</x:v>
      </x:c>
      <x:c r="O333" s="22"/>
    </x:row>
    <x:row r="334" ht="30" customHeight="1">
      <x:c r="A334" s="4" t="str">
        <x:v>NOC</x:v>
      </x:c>
      <x:c r="B334" s="4" t="str">
        <x:v>Northrop Grumman</x:v>
      </x:c>
      <x:c r="C334" s="14" t="n">
        <x:v>112</x:v>
      </x:c>
      <x:c r="D334" s="4" t="str">
        <x:v>Industrials</x:v>
      </x:c>
      <x:c r="E334" s="4" t="str">
        <x:v>Kathy Warden</x:v>
      </x:c>
      <x:c r="F334" s="4" t="str">
        <x:v>Female</x:v>
      </x:c>
      <x:c r="G334" s="4" t="str">
        <x:v>White</x:v>
      </x:c>
      <x:c r="H334" s="14" t="n">
        <x:v>2018</x:v>
      </x:c>
      <x:c r="I334" s="16" t="n">
        <x:v>35.19</x:v>
      </x:c>
      <x:c r="J334" s="16" t="n">
        <x:v>27.849999999999998</x:v>
      </x:c>
      <x:c r="K334" s="16" t="n">
        <x:v>17.710000000000004</x:v>
      </x:c>
      <x:c r="L334" s="16" t="n">
        <x:f>IF(I334="N/A","N/A",J334/I334*100)</x:f>
        <x:v>79.14180164819551</x:v>
      </x:c>
      <x:c r="M334" s="16" t="n">
        <x:f>IF(I334="N/A","N/A",K334/I334*100)</x:f>
        <x:v>50.326797385620935</x:v>
      </x:c>
      <x:c r="N334" s="19" t="n">
        <x:v>9.4</x:v>
      </x:c>
      <x:c r="O334" s="22"/>
    </x:row>
    <x:row r="335" ht="30" customHeight="1">
      <x:c r="A335" s="4" t="str">
        <x:v>NOW</x:v>
      </x:c>
      <x:c r="B335" s="4" t="str">
        <x:v>ServiceNow</x:v>
      </x:c>
      <x:c r="C335" s="14" t="n">
        <x:v>333</x:v>
      </x:c>
      <x:c r="D335" s="4" t="str">
        <x:v>Information Technology</x:v>
      </x:c>
      <x:c r="E335" s="4" t="str">
        <x:v>Bill McDermott</x:v>
      </x:c>
      <x:c r="F335" s="4" t="str">
        <x:v>Male</x:v>
      </x:c>
      <x:c r="G335" s="4" t="str">
        <x:v>White</x:v>
      </x:c>
      <x:c r="H335" s="14" t="n">
        <x:v>2019</x:v>
      </x:c>
      <x:c r="I335" s="16" t="n">
        <x:v>56.550999999999995</x:v>
      </x:c>
      <x:c r="J335" s="16" t="n">
        <x:v>40.035</x:v>
      </x:c>
      <x:c r="K335" s="16" t="n">
        <x:v>23.871</x:v>
      </x:c>
      <x:c r="L335" s="16" t="n">
        <x:f>IF(I335="N/A","N/A",J335/I335*100)</x:f>
        <x:v>70.79450407596683</x:v>
      </x:c>
      <x:c r="M335" s="16" t="n">
        <x:f>IF(I335="N/A","N/A",K335/I335*100)</x:f>
        <x:v>42.21145514668176</x:v>
      </x:c>
      <x:c r="N335" s="19" t="n">
        <x:v>5.7</x:v>
      </x:c>
      <x:c r="O335" s="22"/>
    </x:row>
    <x:row r="336" ht="30" customHeight="1">
      <x:c r="A336" s="4" t="str">
        <x:v>NRG</x:v>
      </x:c>
      <x:c r="B336" s="4" t="str">
        <x:v>NRG Energy</x:v>
      </x:c>
      <x:c r="C336" s="14" t="n">
        <x:v>149</x:v>
      </x:c>
      <x:c r="D336" s="4" t="str">
        <x:v>Utilities</x:v>
      </x:c>
      <x:c r="E336" s="4" t="str">
        <x:v>Robert J. Gaudette</x:v>
      </x:c>
      <x:c r="F336" s="4" t="str">
        <x:v>Male</x:v>
      </x:c>
      <x:c r="G336" s="4" t="str">
        <x:v>White</x:v>
      </x:c>
      <x:c r="H336" s="14" t="n">
        <x:v>2026</x:v>
      </x:c>
      <x:c r="I336" s="16" t="n">
        <x:v>43.952999999999996</x:v>
      </x:c>
      <x:c r="J336" s="16" t="n">
        <x:v>29.574999999999996</x:v>
      </x:c>
      <x:c r="K336" s="16" t="n">
        <x:v>14.515999999999995</x:v>
      </x:c>
      <x:c r="L336" s="16" t="n">
        <x:f>IF(I336="N/A","N/A",J336/I336*100)</x:f>
        <x:v>67.28778467908903</x:v>
      </x:c>
      <x:c r="M336" s="16" t="n">
        <x:f>IF(I336="N/A","N/A",K336/I336*100)</x:f>
        <x:v>33.02618706345414</x:v>
      </x:c>
      <x:c r="N336" s="19" t="n">
        <x:v>6.3</x:v>
      </x:c>
      <x:c r="O336" s="22"/>
    </x:row>
    <x:row r="337" ht="30" customHeight="1">
      <x:c r="A337" s="4" t="str">
        <x:v>NSC</x:v>
      </x:c>
      <x:c r="B337" s="4" t="str">
        <x:v>Norfolk Southern</x:v>
      </x:c>
      <x:c r="C337" s="14" t="n">
        <x:v>359</x:v>
      </x:c>
      <x:c r="D337" s="4" t="str">
        <x:v>Industrials</x:v>
      </x:c>
      <x:c r="E337" s="4" t="str">
        <x:v>Mark George</x:v>
      </x:c>
      <x:c r="F337" s="4" t="str">
        <x:v>Male</x:v>
      </x:c>
      <x:c r="G337" s="4" t="str">
        <x:v>White</x:v>
      </x:c>
      <x:c r="H337" s="14" t="n">
        <x:v>2024</x:v>
      </x:c>
      <x:c r="I337" s="16" t="n">
        <x:v>29.195000000000004</x:v>
      </x:c>
      <x:c r="J337" s="16" t="n">
        <x:v>19.521999999999995</x:v>
      </x:c>
      <x:c r="K337" s="16" t="n">
        <x:v>11.429</x:v>
      </x:c>
      <x:c r="L337" s="16" t="n">
        <x:f>IF(I337="N/A","N/A",J337/I337*100)</x:f>
        <x:v>66.8676143175201</x:v>
      </x:c>
      <x:c r="M337" s="16" t="n">
        <x:f>IF(I337="N/A","N/A",K337/I337*100)</x:f>
        <x:v>39.14711423188902</x:v>
      </x:c>
      <x:c r="N337" s="19" t="n">
        <x:v>6.3</x:v>
      </x:c>
      <x:c r="O337" s="22"/>
    </x:row>
    <x:row r="338" ht="30" customHeight="1">
      <x:c r="A338" s="4" t="str">
        <x:v>NTAP</x:v>
      </x:c>
      <x:c r="B338" s="4" t="str">
        <x:v>NetApp</x:v>
      </x:c>
      <x:c r="C338" s="14" t="str">
        <x:v>N/A</x:v>
      </x:c>
      <x:c r="D338" s="4" t="str">
        <x:v>Information Technology</x:v>
      </x:c>
      <x:c r="E338" s="4" t="str">
        <x:v>George Kurian</x:v>
      </x:c>
      <x:c r="F338" s="4" t="str">
        <x:v>Male</x:v>
      </x:c>
      <x:c r="G338" s="4" t="str">
        <x:v>South Asian</x:v>
      </x:c>
      <x:c r="H338" s="14" t="n">
        <x:v>2015</x:v>
      </x:c>
      <x:c r="I338" s="16" t="n">
        <x:v>41.394</x:v>
      </x:c>
      <x:c r="J338" s="16" t="n">
        <x:v>30.225</x:v>
      </x:c>
      <x:c r="K338" s="16" t="n">
        <x:v>17.778000000000006</x:v>
      </x:c>
      <x:c r="L338" s="16" t="n">
        <x:f>IF(I338="N/A","N/A",J338/I338*100)</x:f>
        <x:v>73.01782867082186</x:v>
      </x:c>
      <x:c r="M338" s="16" t="n">
        <x:f>IF(I338="N/A","N/A",K338/I338*100)</x:f>
        <x:v>42.94825337005365</x:v>
      </x:c>
      <x:c r="N338" s="19" t="n">
        <x:v>5.7</x:v>
      </x:c>
      <x:c r="O338" s="22"/>
    </x:row>
    <x:row r="339" ht="30" customHeight="1">
      <x:c r="A339" s="4" t="str">
        <x:v>NTRS</x:v>
      </x:c>
      <x:c r="B339" s="4" t="str">
        <x:v>Northern Trust</x:v>
      </x:c>
      <x:c r="C339" s="14" t="n">
        <x:v>317</x:v>
      </x:c>
      <x:c r="D339" s="4" t="str">
        <x:v>Financials</x:v>
      </x:c>
      <x:c r="E339" s="4" t="str">
        <x:v>Michael O’Grady</x:v>
      </x:c>
      <x:c r="F339" s="4" t="str">
        <x:v>Male</x:v>
      </x:c>
      <x:c r="G339" s="4" t="str">
        <x:v>White</x:v>
      </x:c>
      <x:c r="H339" s="14" t="n">
        <x:v>2018</x:v>
      </x:c>
      <x:c r="I339" s="16" t="n">
        <x:v>39.153000000000006</x:v>
      </x:c>
      <x:c r="J339" s="16" t="n">
        <x:v>30.905000000000005</x:v>
      </x:c>
      <x:c r="K339" s="16" t="n">
        <x:v>18.75</x:v>
      </x:c>
      <x:c r="L339" s="16" t="n">
        <x:f>IF(I339="N/A","N/A",J339/I339*100)</x:f>
        <x:v>78.93392588052001</x:v>
      </x:c>
      <x:c r="M339" s="16" t="n">
        <x:f>IF(I339="N/A","N/A",K339/I339*100)</x:f>
        <x:v>47.88905064745996</x:v>
      </x:c>
      <x:c r="N339" s="19" t="n">
        <x:v>7.1</x:v>
      </x:c>
      <x:c r="O339" s="22"/>
    </x:row>
    <x:row r="340" ht="30" customHeight="1">
      <x:c r="A340" s="4" t="str">
        <x:v>NUE</x:v>
      </x:c>
      <x:c r="B340" s="4" t="str">
        <x:v>Nucor</x:v>
      </x:c>
      <x:c r="C340" s="14" t="n">
        <x:v>142</x:v>
      </x:c>
      <x:c r="D340" s="4" t="str">
        <x:v>Materials</x:v>
      </x:c>
      <x:c r="E340" s="4" t="str">
        <x:v>Leon Topalian</x:v>
      </x:c>
      <x:c r="F340" s="4" t="str">
        <x:v>Male</x:v>
      </x:c>
      <x:c r="G340" s="4" t="str">
        <x:v>White</x:v>
      </x:c>
      <x:c r="H340" s="14" t="n">
        <x:v>2020</x:v>
      </x:c>
      <x:c r="I340" s="16" t="str">
        <x:v>N/A</x:v>
      </x:c>
      <x:c r="J340" s="16" t="str">
        <x:v>N/A</x:v>
      </x:c>
      <x:c r="K340" s="16" t="str">
        <x:v>N/A</x:v>
      </x:c>
      <x:c r="L340" s="16" t="str">
        <x:f>IF(I340="N/A","N/A",J340/I340*100)</x:f>
        <x:v>N/A</x:v>
      </x:c>
      <x:c r="M340" s="16" t="str">
        <x:f>IF(I340="N/A","N/A",K340/I340*100)</x:f>
        <x:v>N/A</x:v>
      </x:c>
      <x:c r="N340" s="19" t="n">
        <x:v>9.4</x:v>
      </x:c>
      <x:c r="O340" s="22"/>
    </x:row>
    <x:row r="341" ht="30" customHeight="1">
      <x:c r="A341" s="4" t="str">
        <x:v>NVDA</x:v>
      </x:c>
      <x:c r="B341" s="4" t="str">
        <x:v>Nvidia</x:v>
      </x:c>
      <x:c r="C341" s="14" t="n">
        <x:v>16</x:v>
      </x:c>
      <x:c r="D341" s="4" t="str">
        <x:v>Information Technology</x:v>
      </x:c>
      <x:c r="E341" s="4" t="str">
        <x:v>Jensen Huang</x:v>
      </x:c>
      <x:c r="F341" s="4" t="str">
        <x:v>Male</x:v>
      </x:c>
      <x:c r="G341" s="4" t="str">
        <x:v>East Asian</x:v>
      </x:c>
      <x:c r="H341" s="14" t="str">
        <x:v>N/A</x:v>
      </x:c>
      <x:c r="I341" s="16" t="n">
        <x:v>62.246</x:v>
      </x:c>
      <x:c r="J341" s="16" t="n">
        <x:v>57.509</x:v>
      </x:c>
      <x:c r="K341" s="16" t="n">
        <x:v>42.300000000000004</x:v>
      </x:c>
      <x:c r="L341" s="16" t="n">
        <x:f>IF(I341="N/A","N/A",J341/I341*100)</x:f>
        <x:v>92.38987244160268</x:v>
      </x:c>
      <x:c r="M341" s="16" t="n">
        <x:f>IF(I341="N/A","N/A",K341/I341*100)</x:f>
        <x:v>67.95617389069177</x:v>
      </x:c>
      <x:c r="N341" s="19" t="n">
        <x:v>4.6</x:v>
      </x:c>
      <x:c r="O341" s="22"/>
    </x:row>
    <x:row r="342" ht="30" customHeight="1">
      <x:c r="A342" s="4" t="str">
        <x:v>NVR</x:v>
      </x:c>
      <x:c r="B342" s="4" t="str">
        <x:v>NVR, Inc.</x:v>
      </x:c>
      <x:c r="C342" s="14" t="n">
        <x:v>409</x:v>
      </x:c>
      <x:c r="D342" s="4" t="str">
        <x:v>Consumer Discretionary</x:v>
      </x:c>
      <x:c r="E342" s="4" t="str">
        <x:v>Eugene Bredow</x:v>
      </x:c>
      <x:c r="F342" s="4" t="str">
        <x:v>Male</x:v>
      </x:c>
      <x:c r="G342" s="4" t="str">
        <x:v>White</x:v>
      </x:c>
      <x:c r="H342" s="14" t="n">
        <x:v>2022</x:v>
      </x:c>
      <x:c r="I342" s="16" t="str">
        <x:v>N/A</x:v>
      </x:c>
      <x:c r="J342" s="16" t="str">
        <x:v>N/A</x:v>
      </x:c>
      <x:c r="K342" s="16" t="str">
        <x:v>N/A</x:v>
      </x:c>
      <x:c r="L342" s="16" t="str">
        <x:f>IF(I342="N/A","N/A",J342/I342*100)</x:f>
        <x:v>N/A</x:v>
      </x:c>
      <x:c r="M342" s="16" t="str">
        <x:f>IF(I342="N/A","N/A",K342/I342*100)</x:f>
        <x:v>N/A</x:v>
      </x:c>
      <x:c r="N342" s="19" t="n">
        <x:v>6.4</x:v>
      </x:c>
      <x:c r="O342" s="22"/>
    </x:row>
    <x:row r="343" ht="30" customHeight="1">
      <x:c r="A343" s="4" t="str">
        <x:v>NWSA</x:v>
      </x:c>
      <x:c r="B343" s="4" t="str">
        <x:v>News Corp (Class A)</x:v>
      </x:c>
      <x:c r="C343" s="14" t="n">
        <x:v>422</x:v>
      </x:c>
      <x:c r="D343" s="4" t="str">
        <x:v>Communication Services</x:v>
      </x:c>
      <x:c r="E343" s="4" t="str">
        <x:v>Robert Thomson</x:v>
      </x:c>
      <x:c r="F343" s="4" t="str">
        <x:v>Male</x:v>
      </x:c>
      <x:c r="G343" s="4" t="str">
        <x:v>White</x:v>
      </x:c>
      <x:c r="H343" s="14" t="str">
        <x:v>N/A</x:v>
      </x:c>
      <x:c r="I343" s="16" t="str">
        <x:v>N/A</x:v>
      </x:c>
      <x:c r="J343" s="16" t="str">
        <x:v>N/A</x:v>
      </x:c>
      <x:c r="K343" s="16" t="str">
        <x:v>N/A</x:v>
      </x:c>
      <x:c r="L343" s="16" t="str">
        <x:f>IF(I343="N/A","N/A",J343/I343*100)</x:f>
        <x:v>N/A</x:v>
      </x:c>
      <x:c r="M343" s="16" t="str">
        <x:f>IF(I343="N/A","N/A",K343/I343*100)</x:f>
        <x:v>N/A</x:v>
      </x:c>
      <x:c r="N343" s="19" t="n">
        <x:v>5.7</x:v>
      </x:c>
      <x:c r="O343" s="22"/>
    </x:row>
    <x:row r="344" ht="30" customHeight="1">
      <x:c r="A344" s="4" t="str">
        <x:v>NXPI</x:v>
      </x:c>
      <x:c r="B344" s="4" t="str">
        <x:v>NXP Semiconductors</x:v>
      </x:c>
      <x:c r="C344" s="14" t="str">
        <x:v>N/A</x:v>
      </x:c>
      <x:c r="D344" s="4" t="str">
        <x:v>Information Technology</x:v>
      </x:c>
      <x:c r="E344" s="4" t="str">
        <x:v>Rafael Sotomayor</x:v>
      </x:c>
      <x:c r="F344" s="4" t="str">
        <x:v>Male</x:v>
      </x:c>
      <x:c r="G344" s="4" t="str">
        <x:v>White</x:v>
      </x:c>
      <x:c r="H344" s="14" t="n">
        <x:v>2025</x:v>
      </x:c>
      <x:c r="I344" s="16" t="str">
        <x:v>N/A</x:v>
      </x:c>
      <x:c r="J344" s="16" t="str">
        <x:v>N/A</x:v>
      </x:c>
      <x:c r="K344" s="16" t="str">
        <x:v>N/A</x:v>
      </x:c>
      <x:c r="L344" s="16" t="str">
        <x:f>IF(I344="N/A","N/A",J344/I344*100)</x:f>
        <x:v>N/A</x:v>
      </x:c>
      <x:c r="M344" s="16" t="str">
        <x:f>IF(I344="N/A","N/A",K344/I344*100)</x:f>
        <x:v>N/A</x:v>
      </x:c>
      <x:c r="N344" s="19" t="n">
        <x:v>5.7</x:v>
      </x:c>
      <x:c r="O344" s="22"/>
    </x:row>
    <x:row r="345" ht="30" customHeight="1">
      <x:c r="A345" s="4" t="str">
        <x:v>O</x:v>
      </x:c>
      <x:c r="B345" s="4" t="str">
        <x:v>Realty Income</x:v>
      </x:c>
      <x:c r="C345" s="14" t="str">
        <x:v>N/A</x:v>
      </x:c>
      <x:c r="D345" s="4" t="str">
        <x:v>Real Estate</x:v>
      </x:c>
      <x:c r="E345" s="4" t="str">
        <x:v>Sumit Roy</x:v>
      </x:c>
      <x:c r="F345" s="4" t="str">
        <x:v>Male</x:v>
      </x:c>
      <x:c r="G345" s="4" t="str">
        <x:v>White</x:v>
      </x:c>
      <x:c r="H345" s="14" t="n">
        <x:v>2018</x:v>
      </x:c>
      <x:c r="I345" s="16" t="n">
        <x:v>36.782000000000004</x:v>
      </x:c>
      <x:c r="J345" s="16" t="n">
        <x:v>25.861999999999995</x:v>
      </x:c>
      <x:c r="K345" s="16" t="n">
        <x:v>42.857</x:v>
      </x:c>
      <x:c r="L345" s="16" t="n">
        <x:f>IF(I345="N/A","N/A",J345/I345*100)</x:f>
        <x:v>70.31156543961718</x:v>
      </x:c>
      <x:c r="M345" s="16" t="n">
        <x:f>IF(I345="N/A","N/A",K345/I345*100)</x:f>
        <x:v>116.5162307650481</x:v>
      </x:c>
      <x:c r="N345" s="19" t="n">
        <x:v>6.4</x:v>
      </x:c>
      <x:c r="O345" s="22"/>
    </x:row>
    <x:row r="346" ht="30" customHeight="1">
      <x:c r="A346" s="4" t="str">
        <x:v>ODFL</x:v>
      </x:c>
      <x:c r="B346" s="4" t="str">
        <x:v>Old Dominion</x:v>
      </x:c>
      <x:c r="C346" s="14" t="str">
        <x:v>N/A</x:v>
      </x:c>
      <x:c r="D346" s="4" t="str">
        <x:v>Industrials</x:v>
      </x:c>
      <x:c r="E346" s="4" t="str">
        <x:v>Kevin Freeman</x:v>
      </x:c>
      <x:c r="F346" s="4" t="str">
        <x:v>Male</x:v>
      </x:c>
      <x:c r="G346" s="4" t="str">
        <x:v>White</x:v>
      </x:c>
      <x:c r="H346" s="14" t="n">
        <x:v>2023</x:v>
      </x:c>
      <x:c r="I346" s="16" t="str">
        <x:v>N/A</x:v>
      </x:c>
      <x:c r="J346" s="16" t="str">
        <x:v>N/A</x:v>
      </x:c>
      <x:c r="K346" s="16" t="str">
        <x:v>N/A</x:v>
      </x:c>
      <x:c r="L346" s="16" t="str">
        <x:f>IF(I346="N/A","N/A",J346/I346*100)</x:f>
        <x:v>N/A</x:v>
      </x:c>
      <x:c r="M346" s="16" t="str">
        <x:f>IF(I346="N/A","N/A",K346/I346*100)</x:f>
        <x:v>N/A</x:v>
      </x:c>
      <x:c r="N346" s="19" t="n">
        <x:v>6.3</x:v>
      </x:c>
      <x:c r="O346" s="22"/>
    </x:row>
    <x:row r="347" ht="30" customHeight="1">
      <x:c r="A347" s="4" t="str">
        <x:v>OKE</x:v>
      </x:c>
      <x:c r="B347" s="4" t="str">
        <x:v>Oneok</x:v>
      </x:c>
      <x:c r="C347" s="14" t="n">
        <x:v>138</x:v>
      </x:c>
      <x:c r="D347" s="4" t="str">
        <x:v>Energy</x:v>
      </x:c>
      <x:c r="E347" s="4" t="str">
        <x:v>Pierce Norton II</x:v>
      </x:c>
      <x:c r="F347" s="4" t="str">
        <x:v>Male</x:v>
      </x:c>
      <x:c r="G347" s="4" t="str">
        <x:v>White</x:v>
      </x:c>
      <x:c r="H347" s="14" t="n">
        <x:v>2022</x:v>
      </x:c>
      <x:c r="I347" s="16" t="n">
        <x:v>23.514999999999997</x:v>
      </x:c>
      <x:c r="J347" s="16" t="n">
        <x:v>11.973</x:v>
      </x:c>
      <x:c r="K347" s="16" t="n">
        <x:v>7.142999999999999</x:v>
      </x:c>
      <x:c r="L347" s="16" t="n">
        <x:f>IF(I347="N/A","N/A",J347/I347*100)</x:f>
        <x:v>50.91643631724432</x:v>
      </x:c>
      <x:c r="M347" s="16" t="n">
        <x:f>IF(I347="N/A","N/A",K347/I347*100)</x:f>
        <x:v>30.37635551775462</x:v>
      </x:c>
      <x:c r="N347" s="19" t="n">
        <x:v>9.4</x:v>
      </x:c>
      <x:c r="O347" s="22"/>
    </x:row>
    <x:row r="348" ht="30" customHeight="1">
      <x:c r="A348" s="4" t="str">
        <x:v>OMC</x:v>
      </x:c>
      <x:c r="B348" s="4" t="str">
        <x:v>Omnicom Group</x:v>
      </x:c>
      <x:c r="C348" s="14" t="n">
        <x:v>257</x:v>
      </x:c>
      <x:c r="D348" s="4" t="str">
        <x:v>Communication Services</x:v>
      </x:c>
      <x:c r="E348" s="4" t="str">
        <x:v>John Wren</x:v>
      </x:c>
      <x:c r="F348" s="4" t="str">
        <x:v>Male</x:v>
      </x:c>
      <x:c r="G348" s="4" t="str">
        <x:v>White</x:v>
      </x:c>
      <x:c r="H348" s="14" t="n">
        <x:v>1996</x:v>
      </x:c>
      <x:c r="I348" s="16" t="n">
        <x:v>34.199999999999996</x:v>
      </x:c>
      <x:c r="J348" s="16" t="n">
        <x:v>27.400000000000002</x:v>
      </x:c>
      <x:c r="K348" s="16" t="n">
        <x:v>18.300000000000004</x:v>
      </x:c>
      <x:c r="L348" s="16" t="n">
        <x:f>IF(I348="N/A","N/A",J348/I348*100)</x:f>
        <x:v>80.1169590643275</x:v>
      </x:c>
      <x:c r="M348" s="16" t="n">
        <x:f>IF(I348="N/A","N/A",K348/I348*100)</x:f>
        <x:v>53.50877192982458</x:v>
      </x:c>
      <x:c r="N348" s="19" t="n">
        <x:v>5.7</x:v>
      </x:c>
      <x:c r="O348" s="22"/>
    </x:row>
    <x:row r="349" ht="30" customHeight="1">
      <x:c r="A349" s="4" t="str">
        <x:v>ON</x:v>
      </x:c>
      <x:c r="B349" s="4" t="str">
        <x:v>ON Semiconductor</x:v>
      </x:c>
      <x:c r="C349" s="14" t="str">
        <x:v>N/A</x:v>
      </x:c>
      <x:c r="D349" s="4" t="str">
        <x:v>Information Technology</x:v>
      </x:c>
      <x:c r="E349" s="4" t="str">
        <x:v>Hassane El-Khoury</x:v>
      </x:c>
      <x:c r="F349" s="4" t="str">
        <x:v>Male</x:v>
      </x:c>
      <x:c r="G349" s="4" t="str">
        <x:v>Middle Eastern / North African</x:v>
      </x:c>
      <x:c r="H349" s="14" t="n">
        <x:v>2020</x:v>
      </x:c>
      <x:c r="I349" s="16" t="str">
        <x:v>N/A</x:v>
      </x:c>
      <x:c r="J349" s="16" t="str">
        <x:v>N/A</x:v>
      </x:c>
      <x:c r="K349" s="16" t="str">
        <x:v>N/A</x:v>
      </x:c>
      <x:c r="L349" s="16" t="str">
        <x:f>IF(I349="N/A","N/A",J349/I349*100)</x:f>
        <x:v>N/A</x:v>
      </x:c>
      <x:c r="M349" s="16" t="str">
        <x:f>IF(I349="N/A","N/A",K349/I349*100)</x:f>
        <x:v>N/A</x:v>
      </x:c>
      <x:c r="N349" s="19" t="n">
        <x:v>5.7</x:v>
      </x:c>
      <x:c r="O349" s="22"/>
    </x:row>
    <x:row r="350" ht="30" customHeight="1">
      <x:c r="A350" s="4" t="str">
        <x:v>ORCL</x:v>
      </x:c>
      <x:c r="B350" s="4" t="str">
        <x:v>Oracle Corporation</x:v>
      </x:c>
      <x:c r="C350" s="14" t="n">
        <x:v>82</x:v>
      </x:c>
      <x:c r="D350" s="4" t="str">
        <x:v>Information Technology</x:v>
      </x:c>
      <x:c r="E350" s="4" t="str">
        <x:v>Clay Magouyrk and Mike Sicilia</x:v>
      </x:c>
      <x:c r="F350" s="4" t="str">
        <x:v>Male / Male</x:v>
      </x:c>
      <x:c r="G350" s="4" t="str">
        <x:v>White</x:v>
      </x:c>
      <x:c r="H350" s="14" t="n">
        <x:v>2025</x:v>
      </x:c>
      <x:c r="I350" s="16" t="n">
        <x:v>51.98400000000001</x:v>
      </x:c>
      <x:c r="J350" s="16" t="n">
        <x:v>40.688</x:v>
      </x:c>
      <x:c r="K350" s="16" t="n">
        <x:v>20.833000000000002</x:v>
      </x:c>
      <x:c r="L350" s="16" t="n">
        <x:f>IF(I350="N/A","N/A",J350/I350*100)</x:f>
        <x:v>78.27023699599877</x:v>
      </x:c>
      <x:c r="M350" s="16" t="n">
        <x:f>IF(I350="N/A","N/A",K350/I350*100)</x:f>
        <x:v>40.07579255155432</x:v>
      </x:c>
      <x:c r="N350" s="19" t="n">
        <x:v>5.7</x:v>
      </x:c>
      <x:c r="O350" s="22"/>
    </x:row>
    <x:row r="351" ht="30" customHeight="1">
      <x:c r="A351" s="4" t="str">
        <x:v>ORLY</x:v>
      </x:c>
      <x:c r="B351" s="4" t="str">
        <x:v>O’Reilly Automotive</x:v>
      </x:c>
      <x:c r="C351" s="14" t="n">
        <x:v>250</x:v>
      </x:c>
      <x:c r="D351" s="4" t="str">
        <x:v>Consumer Discretionary</x:v>
      </x:c>
      <x:c r="E351" s="4" t="str">
        <x:v>Brad Beckham</x:v>
      </x:c>
      <x:c r="F351" s="4" t="str">
        <x:v>Male</x:v>
      </x:c>
      <x:c r="G351" s="4" t="str">
        <x:v>White</x:v>
      </x:c>
      <x:c r="H351" s="14" t="n">
        <x:v>2024</x:v>
      </x:c>
      <x:c r="I351" s="16" t="n">
        <x:v>11.519999999999996</x:v>
      </x:c>
      <x:c r="J351" s="16" t="n">
        <x:v>32.291000000000004</x:v>
      </x:c>
      <x:c r="K351" s="16" t="n">
        <x:v>13.122</x:v>
      </x:c>
      <x:c r="L351" s="16" t="n">
        <x:f>IF(I351="N/A","N/A",J351/I351*100)</x:f>
        <x:v>280.30381944444457</x:v>
      </x:c>
      <x:c r="M351" s="16" t="n">
        <x:f>IF(I351="N/A","N/A",K351/I351*100)</x:f>
        <x:v>113.90625000000003</x:v>
      </x:c>
      <x:c r="N351" s="19" t="n">
        <x:v>6.3</x:v>
      </x:c>
      <x:c r="O351" s="22"/>
    </x:row>
    <x:row r="352" ht="30" customHeight="1">
      <x:c r="A352" s="4" t="str">
        <x:v>OTIS</x:v>
      </x:c>
      <x:c r="B352" s="4" t="str">
        <x:v>Otis Worldwide</x:v>
      </x:c>
      <x:c r="C352" s="14" t="n">
        <x:v>312</x:v>
      </x:c>
      <x:c r="D352" s="4" t="str">
        <x:v>Industrials</x:v>
      </x:c>
      <x:c r="E352" s="4" t="str">
        <x:v>Judith Marks</x:v>
      </x:c>
      <x:c r="F352" s="4" t="str">
        <x:v>Female</x:v>
      </x:c>
      <x:c r="G352" s="4" t="str">
        <x:v>White</x:v>
      </x:c>
      <x:c r="H352" s="14" t="str">
        <x:v>N/A</x:v>
      </x:c>
      <x:c r="I352" s="16" t="n">
        <x:v>29.356000000000005</x:v>
      </x:c>
      <x:c r="J352" s="16" t="n">
        <x:v>20.272999999999996</x:v>
      </x:c>
      <x:c r="K352" s="16" t="n">
        <x:v>21.904999999999998</x:v>
      </x:c>
      <x:c r="L352" s="16" t="n">
        <x:f>IF(I352="N/A","N/A",J352/I352*100)</x:f>
        <x:v>69.05913612208745</x:v>
      </x:c>
      <x:c r="M352" s="16" t="n">
        <x:f>IF(I352="N/A","N/A",K352/I352*100)</x:f>
        <x:v>74.61847663169367</x:v>
      </x:c>
      <x:c r="N352" s="19" t="n">
        <x:v>9.4</x:v>
      </x:c>
      <x:c r="O352" s="22"/>
    </x:row>
    <x:row r="353" ht="30" customHeight="1">
      <x:c r="A353" s="4" t="str">
        <x:v>OXY</x:v>
      </x:c>
      <x:c r="B353" s="4" t="str">
        <x:v>Occidental Petroleum</x:v>
      </x:c>
      <x:c r="C353" s="14" t="n">
        <x:v>173</x:v>
      </x:c>
      <x:c r="D353" s="4" t="str">
        <x:v>Energy</x:v>
      </x:c>
      <x:c r="E353" s="4" t="str">
        <x:v>Richard Jackson</x:v>
      </x:c>
      <x:c r="F353" s="4" t="str">
        <x:v>Male</x:v>
      </x:c>
      <x:c r="G353" s="4" t="str">
        <x:v>White</x:v>
      </x:c>
      <x:c r="H353" s="14" t="n">
        <x:v>2026</x:v>
      </x:c>
      <x:c r="I353" s="16" t="n">
        <x:v>34.745000000000005</x:v>
      </x:c>
      <x:c r="J353" s="16" t="n">
        <x:v>23.928000000000004</x:v>
      </x:c>
      <x:c r="K353" s="16" t="n">
        <x:v>13.571</x:v>
      </x:c>
      <x:c r="L353" s="16" t="n">
        <x:f>IF(I353="N/A","N/A",J353/I353*100)</x:f>
        <x:v>68.86746294430853</x:v>
      </x:c>
      <x:c r="M353" s="16" t="n">
        <x:f>IF(I353="N/A","N/A",K353/I353*100)</x:f>
        <x:v>39.05885738955245</x:v>
      </x:c>
      <x:c r="N353" s="19" t="n">
        <x:v>9.4</x:v>
      </x:c>
      <x:c r="O353" s="22"/>
    </x:row>
    <x:row r="354" ht="30" customHeight="1">
      <x:c r="A354" s="4" t="str">
        <x:v>PANW</x:v>
      </x:c>
      <x:c r="B354" s="4" t="str">
        <x:v>Palo Alto Networks</x:v>
      </x:c>
      <x:c r="C354" s="14" t="n">
        <x:v>437</x:v>
      </x:c>
      <x:c r="D354" s="4" t="str">
        <x:v>Information Technology</x:v>
      </x:c>
      <x:c r="E354" s="4" t="str">
        <x:v>Nikesh Arora</x:v>
      </x:c>
      <x:c r="F354" s="4" t="str">
        <x:v>Male</x:v>
      </x:c>
      <x:c r="G354" s="4" t="str">
        <x:v>South Asian</x:v>
      </x:c>
      <x:c r="H354" s="14" t="n">
        <x:v>2018</x:v>
      </x:c>
      <x:c r="I354" s="16" t="str">
        <x:v>N/A</x:v>
      </x:c>
      <x:c r="J354" s="16" t="str">
        <x:v>N/A</x:v>
      </x:c>
      <x:c r="K354" s="16" t="str">
        <x:v>N/A</x:v>
      </x:c>
      <x:c r="L354" s="16" t="str">
        <x:f>IF(I354="N/A","N/A",J354/I354*100)</x:f>
        <x:v>N/A</x:v>
      </x:c>
      <x:c r="M354" s="16" t="str">
        <x:f>IF(I354="N/A","N/A",K354/I354*100)</x:f>
        <x:v>N/A</x:v>
      </x:c>
      <x:c r="N354" s="19" t="n">
        <x:v>5.7</x:v>
      </x:c>
      <x:c r="O354" s="22"/>
    </x:row>
    <x:row r="355" ht="30" customHeight="1">
      <x:c r="A355" s="4" t="str">
        <x:v>PAYX</x:v>
      </x:c>
      <x:c r="B355" s="4" t="str">
        <x:v>Paychex</x:v>
      </x:c>
      <x:c r="C355" s="14" t="str">
        <x:v>N/A</x:v>
      </x:c>
      <x:c r="D355" s="4" t="str">
        <x:v>Industrials</x:v>
      </x:c>
      <x:c r="E355" s="4" t="str">
        <x:v>John Gibson</x:v>
      </x:c>
      <x:c r="F355" s="4" t="str">
        <x:v>Male</x:v>
      </x:c>
      <x:c r="G355" s="4" t="str">
        <x:v>White</x:v>
      </x:c>
      <x:c r="H355" s="14" t="n">
        <x:v>2022</x:v>
      </x:c>
      <x:c r="I355" s="16" t="n">
        <x:v>24.29949471750115</x:v>
      </x:c>
      <x:c r="J355" s="16" t="n">
        <x:v>18.88150609080842</x:v>
      </x:c>
      <x:c r="K355" s="16" t="n">
        <x:v>14.14141414141414</x:v>
      </x:c>
      <x:c r="L355" s="16" t="n">
        <x:f>IF(I355="N/A","N/A",J355/I355*100)</x:f>
        <x:v>77.70328688032122</x:v>
      </x:c>
      <x:c r="M355" s="16" t="n">
        <x:f>IF(I355="N/A","N/A",K355/I355*100)</x:f>
        <x:v>58.19633002997841</x:v>
      </x:c>
      <x:c r="N355" s="19" t="n">
        <x:v>5.9</x:v>
      </x:c>
      <x:c r="O355" s="22"/>
    </x:row>
    <x:row r="356" ht="30" customHeight="1">
      <x:c r="A356" s="4" t="str">
        <x:v>PCAR</x:v>
      </x:c>
      <x:c r="B356" s="4" t="str">
        <x:v>Paccar</x:v>
      </x:c>
      <x:c r="C356" s="14" t="n">
        <x:v>158</x:v>
      </x:c>
      <x:c r="D356" s="4" t="str">
        <x:v>Industrials</x:v>
      </x:c>
      <x:c r="E356" s="4" t="str">
        <x:v>Preston Feight</x:v>
      </x:c>
      <x:c r="F356" s="4" t="str">
        <x:v>Male</x:v>
      </x:c>
      <x:c r="G356" s="4" t="str">
        <x:v>White</x:v>
      </x:c>
      <x:c r="H356" s="14" t="n">
        <x:v>2019</x:v>
      </x:c>
      <x:c r="I356" s="16" t="str">
        <x:v>N/A</x:v>
      </x:c>
      <x:c r="J356" s="16" t="str">
        <x:v>N/A</x:v>
      </x:c>
      <x:c r="K356" s="16" t="str">
        <x:v>N/A</x:v>
      </x:c>
      <x:c r="L356" s="16" t="str">
        <x:f>IF(I356="N/A","N/A",J356/I356*100)</x:f>
        <x:v>N/A</x:v>
      </x:c>
      <x:c r="M356" s="16" t="str">
        <x:f>IF(I356="N/A","N/A",K356/I356*100)</x:f>
        <x:v>N/A</x:v>
      </x:c>
      <x:c r="N356" s="19" t="n">
        <x:v>9.4</x:v>
      </x:c>
      <x:c r="O356" s="22"/>
    </x:row>
    <x:row r="357" ht="30" customHeight="1">
      <x:c r="A357" s="4" t="str">
        <x:v>PCG</x:v>
      </x:c>
      <x:c r="B357" s="4" t="str">
        <x:v>PG&amp;E Corporation</x:v>
      </x:c>
      <x:c r="C357" s="14" t="n">
        <x:v>185</x:v>
      </x:c>
      <x:c r="D357" s="4" t="str">
        <x:v>Utilities</x:v>
      </x:c>
      <x:c r="E357" s="4" t="str">
        <x:v>Patricia Poppe</x:v>
      </x:c>
      <x:c r="F357" s="4" t="str">
        <x:v>Female</x:v>
      </x:c>
      <x:c r="G357" s="4" t="str">
        <x:v>White</x:v>
      </x:c>
      <x:c r="H357" s="14" t="n">
        <x:v>2021</x:v>
      </x:c>
      <x:c r="I357" s="16" t="str">
        <x:v>N/A</x:v>
      </x:c>
      <x:c r="J357" s="16" t="str">
        <x:v>N/A</x:v>
      </x:c>
      <x:c r="K357" s="16" t="str">
        <x:v>N/A</x:v>
      </x:c>
      <x:c r="L357" s="16" t="str">
        <x:f>IF(I357="N/A","N/A",J357/I357*100)</x:f>
        <x:v>N/A</x:v>
      </x:c>
      <x:c r="M357" s="16" t="str">
        <x:f>IF(I357="N/A","N/A",K357/I357*100)</x:f>
        <x:v>N/A</x:v>
      </x:c>
      <x:c r="N357" s="19" t="n">
        <x:v>6.3</x:v>
      </x:c>
      <x:c r="O357" s="22"/>
    </x:row>
    <x:row r="358" ht="30" customHeight="1">
      <x:c r="A358" s="4" t="str">
        <x:v>PEG</x:v>
      </x:c>
      <x:c r="B358" s="4" t="str">
        <x:v>Public Service Enterprise Group</x:v>
      </x:c>
      <x:c r="C358" s="14" t="n">
        <x:v>360</x:v>
      </x:c>
      <x:c r="D358" s="4" t="str">
        <x:v>Utilities</x:v>
      </x:c>
      <x:c r="E358" s="4" t="str">
        <x:v>Ralph LaRossa</x:v>
      </x:c>
      <x:c r="F358" s="4" t="str">
        <x:v>Male</x:v>
      </x:c>
      <x:c r="G358" s="4" t="str">
        <x:v>White</x:v>
      </x:c>
      <x:c r="H358" s="14" t="n">
        <x:v>2022</x:v>
      </x:c>
      <x:c r="I358" s="16" t="n">
        <x:v>36.338</x:v>
      </x:c>
      <x:c r="J358" s="16" t="n">
        <x:v>20.659000000000006</x:v>
      </x:c>
      <x:c r="K358" s="16" t="n">
        <x:v>17.442</x:v>
      </x:c>
      <x:c r="L358" s="16" t="n">
        <x:f>IF(I358="N/A","N/A",J358/I358*100)</x:f>
        <x:v>56.85233089327978</x:v>
      </x:c>
      <x:c r="M358" s="16" t="n">
        <x:f>IF(I358="N/A","N/A",K358/I358*100)</x:f>
        <x:v>47.999339534371735</x:v>
      </x:c>
      <x:c r="N358" s="19" t="n">
        <x:v>6.3</x:v>
      </x:c>
      <x:c r="O358" s="22"/>
    </x:row>
    <x:row r="359" ht="30" customHeight="1">
      <x:c r="A359" s="4" t="str">
        <x:v>PEP</x:v>
      </x:c>
      <x:c r="B359" s="4" t="str">
        <x:v>PepsiCo</x:v>
      </x:c>
      <x:c r="C359" s="14" t="n">
        <x:v>46</x:v>
      </x:c>
      <x:c r="D359" s="4" t="str">
        <x:v>Consumer Staples</x:v>
      </x:c>
      <x:c r="E359" s="4" t="str">
        <x:v>Ramon Laguarta</x:v>
      </x:c>
      <x:c r="F359" s="4" t="str">
        <x:v>Male</x:v>
      </x:c>
      <x:c r="G359" s="4" t="str">
        <x:v>Hispanic / Latino</x:v>
      </x:c>
      <x:c r="H359" s="14" t="n">
        <x:v>2018</x:v>
      </x:c>
      <x:c r="I359" s="16" t="n">
        <x:v>36.316</x:v>
      </x:c>
      <x:c r="J359" s="16" t="n">
        <x:v>32.047000000000004</x:v>
      </x:c>
      <x:c r="K359" s="16" t="n">
        <x:v>30.476000000000003</x:v>
      </x:c>
      <x:c r="L359" s="16" t="n">
        <x:f>IF(I359="N/A","N/A",J359/I359*100)</x:f>
        <x:v>88.24485075448838</x:v>
      </x:c>
      <x:c r="M359" s="16" t="n">
        <x:f>IF(I359="N/A","N/A",K359/I359*100)</x:f>
        <x:v>83.9189338032823</x:v>
      </x:c>
      <x:c r="N359" s="19" t="n">
        <x:v>9.4</x:v>
      </x:c>
      <x:c r="O359" s="22"/>
    </x:row>
    <x:row r="360" ht="30" customHeight="1">
      <x:c r="A360" s="4" t="str">
        <x:v>PFE</x:v>
      </x:c>
      <x:c r="B360" s="4" t="str">
        <x:v>Pfizer</x:v>
      </x:c>
      <x:c r="C360" s="14" t="n">
        <x:v>73</x:v>
      </x:c>
      <x:c r="D360" s="4" t="str">
        <x:v>Health Care</x:v>
      </x:c>
      <x:c r="E360" s="4" t="str">
        <x:v>Albert Bourla</x:v>
      </x:c>
      <x:c r="F360" s="4" t="str">
        <x:v>Male</x:v>
      </x:c>
      <x:c r="G360" s="4" t="str">
        <x:v>White</x:v>
      </x:c>
      <x:c r="H360" s="14" t="n">
        <x:v>2019</x:v>
      </x:c>
      <x:c r="I360" s="16" t="n">
        <x:v>36.026</x:v>
      </x:c>
      <x:c r="J360" s="16" t="n">
        <x:v>24.716000000000005</x:v>
      </x:c>
      <x:c r="K360" s="16" t="n">
        <x:v>25.714000000000002</x:v>
      </x:c>
      <x:c r="L360" s="16" t="n">
        <x:f>IF(I360="N/A","N/A",J360/I360*100)</x:f>
        <x:v>68.60600677288625</x:v>
      </x:c>
      <x:c r="M360" s="16" t="n">
        <x:f>IF(I360="N/A","N/A",K360/I360*100)</x:f>
        <x:v>71.37622827957586</x:v>
      </x:c>
      <x:c r="N360" s="19" t="n">
        <x:v>6.9</x:v>
      </x:c>
      <x:c r="O360" s="22"/>
    </x:row>
    <x:row r="361" ht="30" customHeight="1">
      <x:c r="A361" s="4" t="str">
        <x:v>PFG</x:v>
      </x:c>
      <x:c r="B361" s="4" t="str">
        <x:v>Principal Financial Group</x:v>
      </x:c>
      <x:c r="C361" s="14" t="n">
        <x:v>287</x:v>
      </x:c>
      <x:c r="D361" s="4" t="str">
        <x:v>Financials</x:v>
      </x:c>
      <x:c r="E361" s="4" t="str">
        <x:v>Deanna Strable-Soethout</x:v>
      </x:c>
      <x:c r="F361" s="4" t="str">
        <x:v>Female</x:v>
      </x:c>
      <x:c r="G361" s="4" t="str">
        <x:v>White</x:v>
      </x:c>
      <x:c r="H361" s="14" t="n">
        <x:v>2025</x:v>
      </x:c>
      <x:c r="I361" s="16" t="str">
        <x:v>N/A</x:v>
      </x:c>
      <x:c r="J361" s="16" t="str">
        <x:v>N/A</x:v>
      </x:c>
      <x:c r="K361" s="16" t="str">
        <x:v>N/A</x:v>
      </x:c>
      <x:c r="L361" s="16" t="str">
        <x:f>IF(I361="N/A","N/A",J361/I361*100)</x:f>
        <x:v>N/A</x:v>
      </x:c>
      <x:c r="M361" s="16" t="str">
        <x:f>IF(I361="N/A","N/A",K361/I361*100)</x:f>
        <x:v>N/A</x:v>
      </x:c>
      <x:c r="N361" s="19" t="n">
        <x:v>7.1</x:v>
      </x:c>
      <x:c r="O361" s="22"/>
    </x:row>
    <x:row r="362" ht="30" customHeight="1">
      <x:c r="A362" s="4" t="str">
        <x:v>PG</x:v>
      </x:c>
      <x:c r="B362" s="4" t="str">
        <x:v>Procter &amp; Gamble</x:v>
      </x:c>
      <x:c r="C362" s="14" t="n">
        <x:v>54</x:v>
      </x:c>
      <x:c r="D362" s="4" t="str">
        <x:v>Consumer Staples</x:v>
      </x:c>
      <x:c r="E362" s="4" t="str">
        <x:v>Shailesh Jejurikar</x:v>
      </x:c>
      <x:c r="F362" s="4" t="str">
        <x:v>Male</x:v>
      </x:c>
      <x:c r="G362" s="4" t="str">
        <x:v>White</x:v>
      </x:c>
      <x:c r="H362" s="14" t="n">
        <x:v>2026</x:v>
      </x:c>
      <x:c r="I362" s="16" t="n">
        <x:v>24.904000000000003</x:v>
      </x:c>
      <x:c r="J362" s="16" t="n">
        <x:v>31.627000000000006</x:v>
      </x:c>
      <x:c r="K362" s="16" t="n">
        <x:v>33.582</x:v>
      </x:c>
      <x:c r="L362" s="16" t="n">
        <x:f>IF(I362="N/A","N/A",J362/I362*100)</x:f>
        <x:v>126.99566334725345</x:v>
      </x:c>
      <x:c r="M362" s="16" t="n">
        <x:f>IF(I362="N/A","N/A",K362/I362*100)</x:f>
        <x:v>134.845807902345</x:v>
      </x:c>
      <x:c r="N362" s="19" t="n">
        <x:v>9.4</x:v>
      </x:c>
      <x:c r="O362" s="22"/>
    </x:row>
    <x:row r="363" ht="30" customHeight="1">
      <x:c r="A363" s="4" t="str">
        <x:v>PGR</x:v>
      </x:c>
      <x:c r="B363" s="4" t="str">
        <x:v>Progressive Corporation</x:v>
      </x:c>
      <x:c r="C363" s="14" t="n">
        <x:v>51</x:v>
      </x:c>
      <x:c r="D363" s="4" t="str">
        <x:v>Financials</x:v>
      </x:c>
      <x:c r="E363" s="4" t="str">
        <x:v>Susan Patricia Griffith</x:v>
      </x:c>
      <x:c r="F363" s="4" t="str">
        <x:v>Female</x:v>
      </x:c>
      <x:c r="G363" s="4" t="str">
        <x:v>White</x:v>
      </x:c>
      <x:c r="H363" s="14" t="n">
        <x:v>2016</x:v>
      </x:c>
      <x:c r="I363" s="16" t="n">
        <x:v>35.98002899017555</x:v>
      </x:c>
      <x:c r="J363" s="16" t="n">
        <x:v>27.7306168647425</x:v>
      </x:c>
      <x:c r="K363" s="16" t="n">
        <x:v>8.450704225352112</x:v>
      </x:c>
      <x:c r="L363" s="16" t="n">
        <x:f>IF(I363="N/A","N/A",J363/I363*100)</x:f>
        <x:v>77.07224714108604</x:v>
      </x:c>
      <x:c r="M363" s="16" t="n">
        <x:f>IF(I363="N/A","N/A",K363/I363*100)</x:f>
        <x:v>23.48720793876959</x:v>
      </x:c>
      <x:c r="N363" s="19" t="n">
        <x:v>7.1</x:v>
      </x:c>
      <x:c r="O363" s="22"/>
    </x:row>
    <x:row r="364" ht="30" customHeight="1">
      <x:c r="A364" s="4" t="str">
        <x:v>PH</x:v>
      </x:c>
      <x:c r="B364" s="4" t="str">
        <x:v>Parker Hannifin</x:v>
      </x:c>
      <x:c r="C364" s="14" t="n">
        <x:v>224</x:v>
      </x:c>
      <x:c r="D364" s="4" t="str">
        <x:v>Industrials</x:v>
      </x:c>
      <x:c r="E364" s="4" t="str">
        <x:v>Jennifer Parmentier</x:v>
      </x:c>
      <x:c r="F364" s="4" t="str">
        <x:v>Female</x:v>
      </x:c>
      <x:c r="G364" s="4" t="str">
        <x:v>White</x:v>
      </x:c>
      <x:c r="H364" s="14" t="n">
        <x:v>2023</x:v>
      </x:c>
      <x:c r="I364" s="16" t="n">
        <x:v>25.41597337770383</x:v>
      </x:c>
      <x:c r="J364" s="16" t="n">
        <x:v>17.273269689737468</x:v>
      </x:c>
      <x:c r="K364" s="16" t="n">
        <x:v>18.51851851851852</x:v>
      </x:c>
      <x:c r="L364" s="16" t="n">
        <x:f>IF(I364="N/A","N/A",J364/I364*100)</x:f>
        <x:v>67.96225913932712</x:v>
      </x:c>
      <x:c r="M364" s="16" t="n">
        <x:f>IF(I364="N/A","N/A",K364/I364*100)</x:f>
        <x:v>72.86173243620053</x:v>
      </x:c>
      <x:c r="N364" s="19" t="n">
        <x:v>9.4</x:v>
      </x:c>
      <x:c r="O364" s="22"/>
    </x:row>
    <x:row r="365" ht="30" customHeight="1">
      <x:c r="A365" s="4" t="str">
        <x:v>PHM</x:v>
      </x:c>
      <x:c r="B365" s="4" t="str">
        <x:v>PulteGroup</x:v>
      </x:c>
      <x:c r="C365" s="14" t="n">
        <x:v>256</x:v>
      </x:c>
      <x:c r="D365" s="4" t="str">
        <x:v>Consumer Discretionary</x:v>
      </x:c>
      <x:c r="E365" s="4" t="str">
        <x:v>Ryan Marshall</x:v>
      </x:c>
      <x:c r="F365" s="4" t="str">
        <x:v>Male</x:v>
      </x:c>
      <x:c r="G365" s="4" t="str">
        <x:v>White</x:v>
      </x:c>
      <x:c r="H365" s="14" t="n">
        <x:v>2016</x:v>
      </x:c>
      <x:c r="I365" s="16" t="n">
        <x:v>25.342</x:v>
      </x:c>
      <x:c r="J365" s="16" t="n">
        <x:v>16.364999999999995</x:v>
      </x:c>
      <x:c r="K365" s="16" t="n">
        <x:v>8.333000000000002</x:v>
      </x:c>
      <x:c r="L365" s="16" t="n">
        <x:f>IF(I365="N/A","N/A",J365/I365*100)</x:f>
        <x:v>64.57659221845157</x:v>
      </x:c>
      <x:c r="M365" s="16" t="n">
        <x:f>IF(I365="N/A","N/A",K365/I365*100)</x:f>
        <x:v>32.88217188856445</x:v>
      </x:c>
      <x:c r="N365" s="19" t="n">
        <x:v>6.4</x:v>
      </x:c>
      <x:c r="O365" s="22"/>
    </x:row>
    <x:row r="366" ht="30" customHeight="1">
      <x:c r="A366" s="4" t="str">
        <x:v>PKG</x:v>
      </x:c>
      <x:c r="B366" s="4" t="str">
        <x:v>Packaging Corporation of America</x:v>
      </x:c>
      <x:c r="C366" s="14" t="n">
        <x:v>445</x:v>
      </x:c>
      <x:c r="D366" s="4" t="str">
        <x:v>Materials</x:v>
      </x:c>
      <x:c r="E366" s="4" t="str">
        <x:v>Mark Kowlzan</x:v>
      </x:c>
      <x:c r="F366" s="4" t="str">
        <x:v>Male</x:v>
      </x:c>
      <x:c r="G366" s="4" t="str">
        <x:v>White</x:v>
      </x:c>
      <x:c r="H366" s="14" t="n">
        <x:v>2010</x:v>
      </x:c>
      <x:c r="I366" s="16" t="n">
        <x:v>18.818</x:v>
      </x:c>
      <x:c r="J366" s="16" t="n">
        <x:v>16.071</x:v>
      </x:c>
      <x:c r="K366" s="16" t="n">
        <x:v>10.890999999999995</x:v>
      </x:c>
      <x:c r="L366" s="16" t="n">
        <x:f>IF(I366="N/A","N/A",J366/I366*100)</x:f>
        <x:v>85.40227441811032</x:v>
      </x:c>
      <x:c r="M366" s="16" t="n">
        <x:f>IF(I366="N/A","N/A",K366/I366*100)</x:f>
        <x:v>57.87543841003292</x:v>
      </x:c>
      <x:c r="N366" s="19" t="n">
        <x:v>9.4</x:v>
      </x:c>
      <x:c r="O366" s="22"/>
    </x:row>
    <x:row r="367" ht="30" customHeight="1">
      <x:c r="A367" s="4" t="str">
        <x:v>PLD</x:v>
      </x:c>
      <x:c r="B367" s="4" t="str">
        <x:v>Prologis</x:v>
      </x:c>
      <x:c r="C367" s="14" t="n">
        <x:v>451</x:v>
      </x:c>
      <x:c r="D367" s="4" t="str">
        <x:v>Real Estate</x:v>
      </x:c>
      <x:c r="E367" s="4" t="str">
        <x:v>Daniel S. Letter</x:v>
      </x:c>
      <x:c r="F367" s="4" t="str">
        <x:v>Male</x:v>
      </x:c>
      <x:c r="G367" s="4" t="str">
        <x:v>White</x:v>
      </x:c>
      <x:c r="H367" s="14" t="n">
        <x:v>2026</x:v>
      </x:c>
      <x:c r="I367" s="16" t="n">
        <x:v>35.93300000000001</x:v>
      </x:c>
      <x:c r="J367" s="16" t="n">
        <x:v>22.596000000000004</x:v>
      </x:c>
      <x:c r="K367" s="16" t="n">
        <x:v>6.410000000000005</x:v>
      </x:c>
      <x:c r="L367" s="16" t="n">
        <x:f>IF(I367="N/A","N/A",J367/I367*100)</x:f>
        <x:v>62.88370021985361</x:v>
      </x:c>
      <x:c r="M367" s="16" t="n">
        <x:f>IF(I367="N/A","N/A",K367/I367*100)</x:f>
        <x:v>17.838755461553458</x:v>
      </x:c>
      <x:c r="N367" s="19" t="n">
        <x:v>6.4</x:v>
      </x:c>
      <x:c r="O367" s="22"/>
    </x:row>
    <x:row r="368" ht="30" customHeight="1">
      <x:c r="A368" s="4" t="str">
        <x:v>PLTR</x:v>
      </x:c>
      <x:c r="B368" s="4" t="str">
        <x:v>Palantir Technologies</x:v>
      </x:c>
      <x:c r="C368" s="14" t="str">
        <x:v>N/A</x:v>
      </x:c>
      <x:c r="D368" s="4" t="str">
        <x:v>Information Technology</x:v>
      </x:c>
      <x:c r="E368" s="4" t="str">
        <x:v>Alex Karp</x:v>
      </x:c>
      <x:c r="F368" s="4" t="str">
        <x:v>Male</x:v>
      </x:c>
      <x:c r="G368" s="4" t="str">
        <x:v>Multiracial</x:v>
      </x:c>
      <x:c r="H368" s="14" t="str">
        <x:v>N/A</x:v>
      </x:c>
      <x:c r="I368" s="16" t="str">
        <x:v>N/A</x:v>
      </x:c>
      <x:c r="J368" s="16" t="str">
        <x:v>N/A</x:v>
      </x:c>
      <x:c r="K368" s="16" t="str">
        <x:v>N/A</x:v>
      </x:c>
      <x:c r="L368" s="16" t="str">
        <x:f>IF(I368="N/A","N/A",J368/I368*100)</x:f>
        <x:v>N/A</x:v>
      </x:c>
      <x:c r="M368" s="16" t="str">
        <x:f>IF(I368="N/A","N/A",K368/I368*100)</x:f>
        <x:v>N/A</x:v>
      </x:c>
      <x:c r="N368" s="19" t="n">
        <x:v>5.7</x:v>
      </x:c>
      <x:c r="O368" s="22"/>
    </x:row>
    <x:row r="369" ht="30" customHeight="1">
      <x:c r="A369" s="4" t="str">
        <x:v>PM</x:v>
      </x:c>
      <x:c r="B369" s="4" t="str">
        <x:v>Philip Morris International</x:v>
      </x:c>
      <x:c r="C369" s="14" t="n">
        <x:v>117</x:v>
      </x:c>
      <x:c r="D369" s="4" t="str">
        <x:v>Consumer Staples</x:v>
      </x:c>
      <x:c r="E369" s="4" t="str">
        <x:v>Jacek Olczak</x:v>
      </x:c>
      <x:c r="F369" s="4" t="str">
        <x:v>Male</x:v>
      </x:c>
      <x:c r="G369" s="4" t="str">
        <x:v>White</x:v>
      </x:c>
      <x:c r="H369" s="14" t="n">
        <x:v>2021</x:v>
      </x:c>
      <x:c r="I369" s="16" t="n">
        <x:v>44.91525423728814</x:v>
      </x:c>
      <x:c r="J369" s="16" t="n">
        <x:v>34.883720930232556</x:v>
      </x:c>
      <x:c r="K369" s="16" t="n">
        <x:v>27.27272727272727</x:v>
      </x:c>
      <x:c r="L369" s="16" t="n">
        <x:f>IF(I369="N/A","N/A",J369/I369*100)</x:f>
        <x:v>77.66564282580079</x:v>
      </x:c>
      <x:c r="M369" s="16" t="n">
        <x:f>IF(I369="N/A","N/A",K369/I369*100)</x:f>
        <x:v>60.72041166380788</x:v>
      </x:c>
      <x:c r="N369" s="19" t="n">
        <x:v>9.4</x:v>
      </x:c>
      <x:c r="O369" s="22"/>
    </x:row>
    <x:row r="370" ht="30" customHeight="1">
      <x:c r="A370" s="4" t="str">
        <x:v>PNC</x:v>
      </x:c>
      <x:c r="B370" s="4" t="str">
        <x:v>PNC Financial Services</x:v>
      </x:c>
      <x:c r="C370" s="14" t="n">
        <x:v>136</x:v>
      </x:c>
      <x:c r="D370" s="4" t="str">
        <x:v>Financials</x:v>
      </x:c>
      <x:c r="E370" s="4" t="str">
        <x:v>William Demchak</x:v>
      </x:c>
      <x:c r="F370" s="4" t="str">
        <x:v>Male</x:v>
      </x:c>
      <x:c r="G370" s="4" t="str">
        <x:v>White</x:v>
      </x:c>
      <x:c r="H370" s="14" t="n">
        <x:v>2013</x:v>
      </x:c>
      <x:c r="I370" s="16" t="n">
        <x:v>24.816000000000006</x:v>
      </x:c>
      <x:c r="J370" s="16" t="n">
        <x:v>25.934999999999995</x:v>
      </x:c>
      <x:c r="K370" s="16" t="n">
        <x:v>15.813999999999995</x:v>
      </x:c>
      <x:c r="L370" s="16" t="n">
        <x:f>IF(I370="N/A","N/A",J370/I370*100)</x:f>
        <x:v>104.5091876208897</x:v>
      </x:c>
      <x:c r="M370" s="16" t="n">
        <x:f>IF(I370="N/A","N/A",K370/I370*100)</x:f>
        <x:v>63.72501611863311</x:v>
      </x:c>
      <x:c r="N370" s="19" t="n">
        <x:v>7.1</x:v>
      </x:c>
      <x:c r="O370" s="22"/>
    </x:row>
    <x:row r="371" ht="30" customHeight="1">
      <x:c r="A371" s="4" t="str">
        <x:v>PNR</x:v>
      </x:c>
      <x:c r="B371" s="4" t="str">
        <x:v>Pentair</x:v>
      </x:c>
      <x:c r="C371" s="14" t="str">
        <x:v>N/A</x:v>
      </x:c>
      <x:c r="D371" s="4" t="str">
        <x:v>Industrials</x:v>
      </x:c>
      <x:c r="E371" s="4" t="str">
        <x:v>John Stauch</x:v>
      </x:c>
      <x:c r="F371" s="4" t="str">
        <x:v>Male</x:v>
      </x:c>
      <x:c r="G371" s="4" t="str">
        <x:v>White</x:v>
      </x:c>
      <x:c r="H371" s="14" t="n">
        <x:v>2018</x:v>
      </x:c>
      <x:c r="I371" s="16" t="str">
        <x:v>N/A</x:v>
      </x:c>
      <x:c r="J371" s="16" t="str">
        <x:v>N/A</x:v>
      </x:c>
      <x:c r="K371" s="16" t="str">
        <x:v>N/A</x:v>
      </x:c>
      <x:c r="L371" s="16" t="str">
        <x:f>IF(I371="N/A","N/A",J371/I371*100)</x:f>
        <x:v>N/A</x:v>
      </x:c>
      <x:c r="M371" s="16" t="str">
        <x:f>IF(I371="N/A","N/A",K371/I371*100)</x:f>
        <x:v>N/A</x:v>
      </x:c>
      <x:c r="N371" s="19" t="n">
        <x:v>9.4</x:v>
      </x:c>
      <x:c r="O371" s="22"/>
    </x:row>
    <x:row r="372" ht="30" customHeight="1">
      <x:c r="A372" s="4" t="str">
        <x:v>PNW</x:v>
      </x:c>
      <x:c r="B372" s="4" t="str">
        <x:v>Pinnacle West Capital</x:v>
      </x:c>
      <x:c r="C372" s="14" t="str">
        <x:v>N/A</x:v>
      </x:c>
      <x:c r="D372" s="4" t="str">
        <x:v>Utilities</x:v>
      </x:c>
      <x:c r="E372" s="4" t="str">
        <x:v>Theodore Geisler</x:v>
      </x:c>
      <x:c r="F372" s="4" t="str">
        <x:v>Male</x:v>
      </x:c>
      <x:c r="G372" s="4" t="str">
        <x:v>White</x:v>
      </x:c>
      <x:c r="H372" s="14" t="n">
        <x:v>2023</x:v>
      </x:c>
      <x:c r="I372" s="16" t="n">
        <x:v>31.979000000000003</x:v>
      </x:c>
      <x:c r="J372" s="16" t="n">
        <x:v>25.995999999999995</x:v>
      </x:c>
      <x:c r="K372" s="16" t="n">
        <x:v>12</x:v>
      </x:c>
      <x:c r="L372" s="16" t="n">
        <x:f>IF(I372="N/A","N/A",J372/I372*100)</x:f>
        <x:v>81.29084711842144</x:v>
      </x:c>
      <x:c r="M372" s="16" t="n">
        <x:f>IF(I372="N/A","N/A",K372/I372*100)</x:f>
        <x:v>37.524625535507674</x:v>
      </x:c>
      <x:c r="N372" s="19" t="n">
        <x:v>6.3</x:v>
      </x:c>
      <x:c r="O372" s="22"/>
    </x:row>
    <x:row r="373" ht="30" customHeight="1">
      <x:c r="A373" s="4" t="str">
        <x:v>PODD</x:v>
      </x:c>
      <x:c r="B373" s="4" t="str">
        <x:v>Insulet Corporation</x:v>
      </x:c>
      <x:c r="C373" s="14" t="str">
        <x:v>N/A</x:v>
      </x:c>
      <x:c r="D373" s="4" t="str">
        <x:v>Health Care</x:v>
      </x:c>
      <x:c r="E373" s="4" t="str">
        <x:v>James Hollingshead</x:v>
      </x:c>
      <x:c r="F373" s="4" t="str">
        <x:v>Male</x:v>
      </x:c>
      <x:c r="G373" s="4" t="str">
        <x:v>White</x:v>
      </x:c>
      <x:c r="H373" s="14" t="n">
        <x:v>2022</x:v>
      </x:c>
      <x:c r="I373" s="16" t="str">
        <x:v>N/A</x:v>
      </x:c>
      <x:c r="J373" s="16" t="str">
        <x:v>N/A</x:v>
      </x:c>
      <x:c r="K373" s="16" t="str">
        <x:v>N/A</x:v>
      </x:c>
      <x:c r="L373" s="16" t="str">
        <x:f>IF(I373="N/A","N/A",J373/I373*100)</x:f>
        <x:v>N/A</x:v>
      </x:c>
      <x:c r="M373" s="16" t="str">
        <x:f>IF(I373="N/A","N/A",K373/I373*100)</x:f>
        <x:v>N/A</x:v>
      </x:c>
      <x:c r="N373" s="19" t="n">
        <x:v>6.9</x:v>
      </x:c>
      <x:c r="O373" s="22"/>
    </x:row>
    <x:row r="374" ht="30" customHeight="1">
      <x:c r="A374" s="4" t="str">
        <x:v>PPG</x:v>
      </x:c>
      <x:c r="B374" s="4" t="str">
        <x:v>PPG Industries</x:v>
      </x:c>
      <x:c r="C374" s="14" t="n">
        <x:v>284</x:v>
      </x:c>
      <x:c r="D374" s="4" t="str">
        <x:v>Materials</x:v>
      </x:c>
      <x:c r="E374" s="4" t="str">
        <x:v>Timothy Knavish</x:v>
      </x:c>
      <x:c r="F374" s="4" t="str">
        <x:v>Male</x:v>
      </x:c>
      <x:c r="G374" s="4" t="str">
        <x:v>White</x:v>
      </x:c>
      <x:c r="H374" s="14" t="n">
        <x:v>2023</x:v>
      </x:c>
      <x:c r="I374" s="16" t="n">
        <x:v>21.847000000000005</x:v>
      </x:c>
      <x:c r="J374" s="16" t="n">
        <x:v>18.681000000000004</x:v>
      </x:c>
      <x:c r="K374" s="16" t="n">
        <x:v>23.333000000000006</x:v>
      </x:c>
      <x:c r="L374" s="16" t="n">
        <x:f>IF(I374="N/A","N/A",J374/I374*100)</x:f>
        <x:v>85.50830777681146</x:v>
      </x:c>
      <x:c r="M374" s="16" t="n">
        <x:f>IF(I374="N/A","N/A",K374/I374*100)</x:f>
        <x:v>106.80184922414978</x:v>
      </x:c>
      <x:c r="N374" s="19" t="n">
        <x:v>9.4</x:v>
      </x:c>
      <x:c r="O374" s="22"/>
    </x:row>
    <x:row r="375" ht="30" customHeight="1">
      <x:c r="A375" s="4" t="str">
        <x:v>PPL</x:v>
      </x:c>
      <x:c r="B375" s="4" t="str">
        <x:v>PPL Corporation</x:v>
      </x:c>
      <x:c r="C375" s="14" t="n">
        <x:v>442</x:v>
      </x:c>
      <x:c r="D375" s="4" t="str">
        <x:v>Utilities</x:v>
      </x:c>
      <x:c r="E375" s="4" t="str">
        <x:v>Vincent Sorgi</x:v>
      </x:c>
      <x:c r="F375" s="4" t="str">
        <x:v>Male</x:v>
      </x:c>
      <x:c r="G375" s="4" t="str">
        <x:v>White</x:v>
      </x:c>
      <x:c r="H375" s="14" t="n">
        <x:v>2021</x:v>
      </x:c>
      <x:c r="I375" s="16" t="n">
        <x:v>11.168999999999995</x:v>
      </x:c>
      <x:c r="J375" s="16" t="n">
        <x:v>9.394000000000002</x:v>
      </x:c>
      <x:c r="K375" s="16" t="n">
        <x:v>5.127999999999999</x:v>
      </x:c>
      <x:c r="L375" s="16" t="n">
        <x:f>IF(I375="N/A","N/A",J375/I375*100)</x:f>
        <x:v>84.1077983704898</x:v>
      </x:c>
      <x:c r="M375" s="16" t="n">
        <x:f>IF(I375="N/A","N/A",K375/I375*100)</x:f>
        <x:v>45.912794341480904</x:v>
      </x:c>
      <x:c r="N375" s="19" t="n">
        <x:v>6.3</x:v>
      </x:c>
      <x:c r="O375" s="22"/>
    </x:row>
    <x:row r="376" ht="30" customHeight="1">
      <x:c r="A376" s="4" t="str">
        <x:v>PRU</x:v>
      </x:c>
      <x:c r="B376" s="4" t="str">
        <x:v>Prudential Financial</x:v>
      </x:c>
      <x:c r="C376" s="14" t="n">
        <x:v>78</x:v>
      </x:c>
      <x:c r="D376" s="4" t="str">
        <x:v>Financials</x:v>
      </x:c>
      <x:c r="E376" s="4" t="str">
        <x:v>Andrew Sullivan</x:v>
      </x:c>
      <x:c r="F376" s="4" t="str">
        <x:v>Male</x:v>
      </x:c>
      <x:c r="G376" s="4" t="str">
        <x:v>White</x:v>
      </x:c>
      <x:c r="H376" s="14" t="n">
        <x:v>2025</x:v>
      </x:c>
      <x:c r="I376" s="16" t="n">
        <x:v>33.388</x:v>
      </x:c>
      <x:c r="J376" s="16" t="n">
        <x:v>28.137</x:v>
      </x:c>
      <x:c r="K376" s="16" t="n">
        <x:v>21.203000000000007</x:v>
      </x:c>
      <x:c r="L376" s="16" t="n">
        <x:f>IF(I376="N/A","N/A",J376/I376*100)</x:f>
        <x:v>84.27279262010303</x:v>
      </x:c>
      <x:c r="M376" s="16" t="n">
        <x:f>IF(I376="N/A","N/A",K376/I376*100)</x:f>
        <x:v>63.50485204265007</x:v>
      </x:c>
      <x:c r="N376" s="19" t="n">
        <x:v>7.1</x:v>
      </x:c>
      <x:c r="O376" s="22"/>
    </x:row>
    <x:row r="377" ht="30" customHeight="1">
      <x:c r="A377" s="4" t="str">
        <x:v>PSA</x:v>
      </x:c>
      <x:c r="B377" s="4" t="str">
        <x:v>Public Storage</x:v>
      </x:c>
      <x:c r="C377" s="14" t="str">
        <x:v>N/A</x:v>
      </x:c>
      <x:c r="D377" s="4" t="str">
        <x:v>Real Estate</x:v>
      </x:c>
      <x:c r="E377" s="4" t="str">
        <x:v>H. Boyle</x:v>
      </x:c>
      <x:c r="F377" s="4" t="str">
        <x:v>Male</x:v>
      </x:c>
      <x:c r="G377" s="4" t="str">
        <x:v>White</x:v>
      </x:c>
      <x:c r="H377" s="14" t="n">
        <x:v>2019</x:v>
      </x:c>
      <x:c r="I377" s="16" t="n">
        <x:v>53.988</x:v>
      </x:c>
      <x:c r="J377" s="16" t="n">
        <x:v>30.966000000000005</x:v>
      </x:c>
      <x:c r="K377" s="16" t="n">
        <x:v>16.666999999999998</x:v>
      </x:c>
      <x:c r="L377" s="16" t="n">
        <x:f>IF(I377="N/A","N/A",J377/I377*100)</x:f>
        <x:v>57.35719048677485</x:v>
      </x:c>
      <x:c r="M377" s="16" t="n">
        <x:f>IF(I377="N/A","N/A",K377/I377*100)</x:f>
        <x:v>30.87167518707861</x:v>
      </x:c>
      <x:c r="N377" s="19" t="n">
        <x:v>6.4</x:v>
      </x:c>
      <x:c r="O377" s="22"/>
    </x:row>
    <x:row r="378" ht="30" customHeight="1">
      <x:c r="A378" s="4" t="str">
        <x:v>PSKY</x:v>
      </x:c>
      <x:c r="B378" s="4" t="str">
        <x:v>Paramount Skydance Corporation</x:v>
      </x:c>
      <x:c r="C378" s="14" t="n">
        <x:v>155</x:v>
      </x:c>
      <x:c r="D378" s="4" t="str">
        <x:v>Communication Services</x:v>
      </x:c>
      <x:c r="E378" s="4" t="str">
        <x:v>David Ellison</x:v>
      </x:c>
      <x:c r="F378" s="4" t="str">
        <x:v>Male</x:v>
      </x:c>
      <x:c r="G378" s="4" t="str">
        <x:v>White</x:v>
      </x:c>
      <x:c r="H378" s="14" t="str">
        <x:v>N/A</x:v>
      </x:c>
      <x:c r="I378" s="16" t="str">
        <x:v>N/A</x:v>
      </x:c>
      <x:c r="J378" s="16" t="str">
        <x:v>N/A</x:v>
      </x:c>
      <x:c r="K378" s="16" t="str">
        <x:v>N/A</x:v>
      </x:c>
      <x:c r="L378" s="16" t="str">
        <x:f>IF(I378="N/A","N/A",J378/I378*100)</x:f>
        <x:v>N/A</x:v>
      </x:c>
      <x:c r="M378" s="16" t="str">
        <x:f>IF(I378="N/A","N/A",K378/I378*100)</x:f>
        <x:v>N/A</x:v>
      </x:c>
      <x:c r="N378" s="19" t="n">
        <x:v>5.7</x:v>
      </x:c>
      <x:c r="O378" s="22"/>
    </x:row>
    <x:row r="379" ht="30" customHeight="1">
      <x:c r="A379" s="4" t="str">
        <x:v>PSX</x:v>
      </x:c>
      <x:c r="B379" s="4" t="str">
        <x:v>Phillips 66</x:v>
      </x:c>
      <x:c r="C379" s="14" t="n">
        <x:v>29</x:v>
      </x:c>
      <x:c r="D379" s="4" t="str">
        <x:v>Energy</x:v>
      </x:c>
      <x:c r="E379" s="4" t="str">
        <x:v>Mark Lashier</x:v>
      </x:c>
      <x:c r="F379" s="4" t="str">
        <x:v>Male</x:v>
      </x:c>
      <x:c r="G379" s="4" t="str">
        <x:v>White</x:v>
      </x:c>
      <x:c r="H379" s="14" t="n">
        <x:v>2022</x:v>
      </x:c>
      <x:c r="I379" s="16" t="n">
        <x:v>27.275000000000006</x:v>
      </x:c>
      <x:c r="J379" s="16" t="n">
        <x:v>21.368</x:v>
      </x:c>
      <x:c r="K379" s="16" t="n">
        <x:v>21.621999999999996</x:v>
      </x:c>
      <x:c r="L379" s="16" t="n">
        <x:f>IF(I379="N/A","N/A",J379/I379*100)</x:f>
        <x:v>78.34280476626945</x:v>
      </x:c>
      <x:c r="M379" s="16" t="n">
        <x:f>IF(I379="N/A","N/A",K379/I379*100)</x:f>
        <x:v>79.27406049495872</x:v>
      </x:c>
      <x:c r="N379" s="19" t="n">
        <x:v>9.4</x:v>
      </x:c>
      <x:c r="O379" s="22"/>
    </x:row>
    <x:row r="380" ht="30" customHeight="1">
      <x:c r="A380" s="4" t="str">
        <x:v>PTC</x:v>
      </x:c>
      <x:c r="B380" s="4" t="str">
        <x:v>PTC Inc.</x:v>
      </x:c>
      <x:c r="C380" s="14" t="str">
        <x:v>N/A</x:v>
      </x:c>
      <x:c r="D380" s="4" t="str">
        <x:v>Information Technology</x:v>
      </x:c>
      <x:c r="E380" s="4" t="str">
        <x:v>Neil Barua</x:v>
      </x:c>
      <x:c r="F380" s="4" t="str">
        <x:v>Male</x:v>
      </x:c>
      <x:c r="G380" s="4" t="str">
        <x:v>White</x:v>
      </x:c>
      <x:c r="H380" s="14" t="n">
        <x:v>2024</x:v>
      </x:c>
      <x:c r="I380" s="16" t="str">
        <x:v>N/A</x:v>
      </x:c>
      <x:c r="J380" s="16" t="str">
        <x:v>N/A</x:v>
      </x:c>
      <x:c r="K380" s="16" t="str">
        <x:v>N/A</x:v>
      </x:c>
      <x:c r="L380" s="16" t="str">
        <x:f>IF(I380="N/A","N/A",J380/I380*100)</x:f>
        <x:v>N/A</x:v>
      </x:c>
      <x:c r="M380" s="16" t="str">
        <x:f>IF(I380="N/A","N/A",K380/I380*100)</x:f>
        <x:v>N/A</x:v>
      </x:c>
      <x:c r="N380" s="19" t="n">
        <x:v>5.7</x:v>
      </x:c>
      <x:c r="O380" s="22"/>
    </x:row>
    <x:row r="381" ht="30" customHeight="1">
      <x:c r="A381" s="4" t="str">
        <x:v>PWR</x:v>
      </x:c>
      <x:c r="B381" s="4" t="str">
        <x:v>Quanta Services</x:v>
      </x:c>
      <x:c r="C381" s="14" t="n">
        <x:v>157</x:v>
      </x:c>
      <x:c r="D381" s="4" t="str">
        <x:v>Industrials</x:v>
      </x:c>
      <x:c r="E381" s="4" t="str">
        <x:v>Earl Austin Jr.</x:v>
      </x:c>
      <x:c r="F381" s="4" t="str">
        <x:v>Male</x:v>
      </x:c>
      <x:c r="G381" s="4" t="str">
        <x:v>White</x:v>
      </x:c>
      <x:c r="H381" s="14" t="n">
        <x:v>2016</x:v>
      </x:c>
      <x:c r="I381" s="16" t="str">
        <x:v>N/A</x:v>
      </x:c>
      <x:c r="J381" s="16" t="str">
        <x:v>N/A</x:v>
      </x:c>
      <x:c r="K381" s="16" t="str">
        <x:v>N/A</x:v>
      </x:c>
      <x:c r="L381" s="16" t="str">
        <x:f>IF(I381="N/A","N/A",J381/I381*100)</x:f>
        <x:v>N/A</x:v>
      </x:c>
      <x:c r="M381" s="16" t="str">
        <x:f>IF(I381="N/A","N/A",K381/I381*100)</x:f>
        <x:v>N/A</x:v>
      </x:c>
      <x:c r="N381" s="19" t="n">
        <x:v>6.4</x:v>
      </x:c>
      <x:c r="O381" s="22"/>
    </x:row>
    <x:row r="382" ht="30" customHeight="1">
      <x:c r="A382" s="4" t="str">
        <x:v>PYPL</x:v>
      </x:c>
      <x:c r="B382" s="4" t="str">
        <x:v>PayPal</x:v>
      </x:c>
      <x:c r="C382" s="14" t="n">
        <x:v>139</x:v>
      </x:c>
      <x:c r="D382" s="4" t="str">
        <x:v>Financials</x:v>
      </x:c>
      <x:c r="E382" s="4" t="str">
        <x:v>Enrique Lores</x:v>
      </x:c>
      <x:c r="F382" s="4" t="str">
        <x:v>Male</x:v>
      </x:c>
      <x:c r="G382" s="4" t="str">
        <x:v>Hispanic / Latino</x:v>
      </x:c>
      <x:c r="H382" s="14" t="n">
        <x:v>2026</x:v>
      </x:c>
      <x:c r="I382" s="16" t="n">
        <x:v>60.776999999999994</x:v>
      </x:c>
      <x:c r="J382" s="16" t="n">
        <x:v>46.585</x:v>
      </x:c>
      <x:c r="K382" s="16" t="n">
        <x:v>35.669</x:v>
      </x:c>
      <x:c r="L382" s="16" t="n">
        <x:f>IF(I382="N/A","N/A",J382/I382*100)</x:f>
        <x:v>76.6490613225398</x:v>
      </x:c>
      <x:c r="M382" s="16" t="n">
        <x:f>IF(I382="N/A","N/A",K382/I382*100)</x:f>
        <x:v>58.68831959458348</x:v>
      </x:c>
      <x:c r="N382" s="19" t="n">
        <x:v>7.1</x:v>
      </x:c>
      <x:c r="O382" s="22"/>
    </x:row>
    <x:row r="383" ht="30" customHeight="1">
      <x:c r="A383" s="4" t="str">
        <x:v>Q</x:v>
      </x:c>
      <x:c r="B383" s="4" t="str">
        <x:v>Qnity Electronics</x:v>
      </x:c>
      <x:c r="C383" s="14" t="str">
        <x:v>N/A</x:v>
      </x:c>
      <x:c r="D383" s="4" t="str">
        <x:v>Information Technology</x:v>
      </x:c>
      <x:c r="E383" s="4" t="str">
        <x:v>Jon Kemp</x:v>
      </x:c>
      <x:c r="F383" s="4" t="str">
        <x:v>Male</x:v>
      </x:c>
      <x:c r="G383" s="4" t="str">
        <x:v>White</x:v>
      </x:c>
      <x:c r="H383" s="14" t="str">
        <x:v>N/A</x:v>
      </x:c>
      <x:c r="I383" s="16" t="str">
        <x:v>N/A</x:v>
      </x:c>
      <x:c r="J383" s="16" t="str">
        <x:v>N/A</x:v>
      </x:c>
      <x:c r="K383" s="16" t="str">
        <x:v>N/A</x:v>
      </x:c>
      <x:c r="L383" s="16" t="str">
        <x:f>IF(I383="N/A","N/A",J383/I383*100)</x:f>
        <x:v>N/A</x:v>
      </x:c>
      <x:c r="M383" s="16" t="str">
        <x:f>IF(I383="N/A","N/A",K383/I383*100)</x:f>
        <x:v>N/A</x:v>
      </x:c>
      <x:c r="N383" s="19" t="n">
        <x:v>5.7</x:v>
      </x:c>
      <x:c r="O383" s="22"/>
    </x:row>
    <x:row r="384" ht="30" customHeight="1">
      <x:c r="A384" s="4" t="str">
        <x:v>QCOM</x:v>
      </x:c>
      <x:c r="B384" s="4" t="str">
        <x:v>Qualcomm</x:v>
      </x:c>
      <x:c r="C384" s="14" t="n">
        <x:v>108</x:v>
      </x:c>
      <x:c r="D384" s="4" t="str">
        <x:v>Information Technology</x:v>
      </x:c>
      <x:c r="E384" s="4" t="str">
        <x:v>Cristiano Amon</x:v>
      </x:c>
      <x:c r="F384" s="4" t="str">
        <x:v>Male</x:v>
      </x:c>
      <x:c r="G384" s="4" t="str">
        <x:v>Hispanic / Latino</x:v>
      </x:c>
      <x:c r="H384" s="14" t="n">
        <x:v>2021</x:v>
      </x:c>
      <x:c r="I384" s="16" t="n">
        <x:v>75.437</x:v>
      </x:c>
      <x:c r="J384" s="16" t="n">
        <x:v>59.74900000000001</x:v>
      </x:c>
      <x:c r="K384" s="16" t="n">
        <x:v>39.403</x:v>
      </x:c>
      <x:c r="L384" s="16" t="n">
        <x:f>IF(I384="N/A","N/A",J384/I384*100)</x:f>
        <x:v>79.20383896496416</x:v>
      </x:c>
      <x:c r="M384" s="16" t="n">
        <x:f>IF(I384="N/A","N/A",K384/I384*100)</x:f>
        <x:v>52.23298911674642</x:v>
      </x:c>
      <x:c r="N384" s="19" t="n">
        <x:v>5.7</x:v>
      </x:c>
      <x:c r="O384" s="22"/>
    </x:row>
    <x:row r="385" ht="30" customHeight="1">
      <x:c r="A385" s="4" t="str">
        <x:v>RCL</x:v>
      </x:c>
      <x:c r="B385" s="4" t="str">
        <x:v>Royal Caribbean Group</x:v>
      </x:c>
      <x:c r="C385" s="14" t="str">
        <x:v>N/A</x:v>
      </x:c>
      <x:c r="D385" s="4" t="str">
        <x:v>Consumer Discretionary</x:v>
      </x:c>
      <x:c r="E385" s="4" t="str">
        <x:v>Jason Liberty</x:v>
      </x:c>
      <x:c r="F385" s="4" t="str">
        <x:v>Male</x:v>
      </x:c>
      <x:c r="G385" s="4" t="str">
        <x:v>White</x:v>
      </x:c>
      <x:c r="H385" s="14" t="n">
        <x:v>2022</x:v>
      </x:c>
      <x:c r="I385" s="16" t="n">
        <x:v>70.73807968647942</x:v>
      </x:c>
      <x:c r="J385" s="16" t="n">
        <x:v>53.93474088291747</x:v>
      </x:c>
      <x:c r="K385" s="16" t="n">
        <x:v>41.32231404958678</x:v>
      </x:c>
      <x:c r="L385" s="16" t="n">
        <x:f>IF(I385="N/A","N/A",J385/I385*100)</x:f>
        <x:v>76.2456955602462</x:v>
      </x:c>
      <x:c r="M385" s="16" t="n">
        <x:f>IF(I385="N/A","N/A",K385/I385*100)</x:f>
        <x:v>58.41593980601788</x:v>
      </x:c>
      <x:c r="N385" s="19" t="n">
        <x:v>4.9</x:v>
      </x:c>
      <x:c r="O385" s="22"/>
    </x:row>
    <x:row r="386" ht="30" customHeight="1">
      <x:c r="A386" s="4" t="str">
        <x:v>REG</x:v>
      </x:c>
      <x:c r="B386" s="4" t="str">
        <x:v>Regency Centers</x:v>
      </x:c>
      <x:c r="C386" s="14" t="str">
        <x:v>N/A</x:v>
      </x:c>
      <x:c r="D386" s="4" t="str">
        <x:v>Real Estate</x:v>
      </x:c>
      <x:c r="E386" s="4" t="str">
        <x:v>Lisa Palmer</x:v>
      </x:c>
      <x:c r="F386" s="4" t="str">
        <x:v>Female</x:v>
      </x:c>
      <x:c r="G386" s="4" t="str">
        <x:v>White</x:v>
      </x:c>
      <x:c r="H386" s="14" t="n">
        <x:v>2020</x:v>
      </x:c>
      <x:c r="I386" s="16" t="n">
        <x:v>36.719</x:v>
      </x:c>
      <x:c r="J386" s="16" t="n">
        <x:v>20.108999999999998</x:v>
      </x:c>
      <x:c r="K386" s="16" t="n">
        <x:v>3.571000000000002</x:v>
      </x:c>
      <x:c r="L386" s="16" t="n">
        <x:f>IF(I386="N/A","N/A",J386/I386*100)</x:f>
        <x:v>54.7645633051009</x:v>
      </x:c>
      <x:c r="M386" s="16" t="n">
        <x:f>IF(I386="N/A","N/A",K386/I386*100)</x:f>
        <x:v>9.725210381546344</x:v>
      </x:c>
      <x:c r="N386" s="19" t="n">
        <x:v>6.4</x:v>
      </x:c>
      <x:c r="O386" s="22"/>
    </x:row>
    <x:row r="387" ht="30" customHeight="1">
      <x:c r="A387" s="4" t="str">
        <x:v>REGN</x:v>
      </x:c>
      <x:c r="B387" s="4" t="str">
        <x:v>Regeneron Pharmaceuticals</x:v>
      </x:c>
      <x:c r="C387" s="14" t="n">
        <x:v>314</x:v>
      </x:c>
      <x:c r="D387" s="4" t="str">
        <x:v>Health Care</x:v>
      </x:c>
      <x:c r="E387" s="4" t="str">
        <x:v>Leonard Schleifer</x:v>
      </x:c>
      <x:c r="F387" s="4" t="str">
        <x:v>Male</x:v>
      </x:c>
      <x:c r="G387" s="4" t="str">
        <x:v>White</x:v>
      </x:c>
      <x:c r="H387" s="14" t="str">
        <x:v>N/A</x:v>
      </x:c>
      <x:c r="I387" s="16" t="n">
        <x:v>40.34799999999999</x:v>
      </x:c>
      <x:c r="J387" s="16" t="n">
        <x:v>29.615000000000002</x:v>
      </x:c>
      <x:c r="K387" s="16" t="n">
        <x:v>21.714</x:v>
      </x:c>
      <x:c r="L387" s="16" t="n">
        <x:f>IF(I387="N/A","N/A",J387/I387*100)</x:f>
        <x:v>73.39892931495987</x:v>
      </x:c>
      <x:c r="M387" s="16" t="n">
        <x:f>IF(I387="N/A","N/A",K387/I387*100)</x:f>
        <x:v>53.81679389312978</x:v>
      </x:c>
      <x:c r="N387" s="19" t="n">
        <x:v>6.9</x:v>
      </x:c>
      <x:c r="O387" s="22"/>
    </x:row>
    <x:row r="388" ht="30" customHeight="1">
      <x:c r="A388" s="4" t="str">
        <x:v>RF</x:v>
      </x:c>
      <x:c r="B388" s="4" t="str">
        <x:v>Regions Financial Corporation</x:v>
      </x:c>
      <x:c r="C388" s="14" t="n">
        <x:v>428</x:v>
      </x:c>
      <x:c r="D388" s="4" t="str">
        <x:v>Financials</x:v>
      </x:c>
      <x:c r="E388" s="4" t="str">
        <x:v>John Turner</x:v>
      </x:c>
      <x:c r="F388" s="4" t="str">
        <x:v>Male</x:v>
      </x:c>
      <x:c r="G388" s="4" t="str">
        <x:v>White</x:v>
      </x:c>
      <x:c r="H388" s="14" t="n">
        <x:v>2018</x:v>
      </x:c>
      <x:c r="I388" s="16" t="n">
        <x:v>29.622999999999998</x:v>
      </x:c>
      <x:c r="J388" s="16" t="n">
        <x:v>25.685999999999996</x:v>
      </x:c>
      <x:c r="K388" s="16" t="n">
        <x:v>10.768999999999995</x:v>
      </x:c>
      <x:c r="L388" s="16" t="n">
        <x:f>IF(I388="N/A","N/A",J388/I388*100)</x:f>
        <x:v>86.7096512844749</x:v>
      </x:c>
      <x:c r="M388" s="16" t="n">
        <x:f>IF(I388="N/A","N/A",K388/I388*100)</x:f>
        <x:v>36.353509097660584</x:v>
      </x:c>
      <x:c r="N388" s="19" t="n">
        <x:v>7.1</x:v>
      </x:c>
      <x:c r="O388" s="22"/>
    </x:row>
    <x:row r="389" ht="30" customHeight="1">
      <x:c r="A389" s="4" t="str">
        <x:v>RJF</x:v>
      </x:c>
      <x:c r="B389" s="4" t="str">
        <x:v>Raymond James Financial</x:v>
      </x:c>
      <x:c r="C389" s="14" t="n">
        <x:v>283</x:v>
      </x:c>
      <x:c r="D389" s="4" t="str">
        <x:v>Financials</x:v>
      </x:c>
      <x:c r="E389" s="4" t="str">
        <x:v>Paul Shoukry</x:v>
      </x:c>
      <x:c r="F389" s="4" t="str">
        <x:v>Male</x:v>
      </x:c>
      <x:c r="G389" s="4" t="str">
        <x:v>White</x:v>
      </x:c>
      <x:c r="H389" s="14" t="n">
        <x:v>2024</x:v>
      </x:c>
      <x:c r="I389" s="16" t="n">
        <x:v>23.848000000000003</x:v>
      </x:c>
      <x:c r="J389" s="16" t="n">
        <x:v>13.947</x:v>
      </x:c>
      <x:c r="K389" s="16" t="n">
        <x:v>9.091000000000005</x:v>
      </x:c>
      <x:c r="L389" s="16" t="n">
        <x:f>IF(I389="N/A","N/A",J389/I389*100)</x:f>
        <x:v>58.48289164709828</x:v>
      </x:c>
      <x:c r="M389" s="16" t="n">
        <x:f>IF(I389="N/A","N/A",K389/I389*100)</x:f>
        <x:v>38.120597115062075</x:v>
      </x:c>
      <x:c r="N389" s="19" t="n">
        <x:v>7.1</x:v>
      </x:c>
      <x:c r="O389" s="22"/>
    </x:row>
    <x:row r="390" ht="30" customHeight="1">
      <x:c r="A390" s="4" t="str">
        <x:v>RL</x:v>
      </x:c>
      <x:c r="B390" s="4" t="str">
        <x:v>Ralph Lauren Corporation</x:v>
      </x:c>
      <x:c r="C390" s="14" t="str">
        <x:v>N/A</x:v>
      </x:c>
      <x:c r="D390" s="4" t="str">
        <x:v>Consumer Discretionary</x:v>
      </x:c>
      <x:c r="E390" s="4" t="str">
        <x:v>Patrice Louvet</x:v>
      </x:c>
      <x:c r="F390" s="4" t="str">
        <x:v>Male</x:v>
      </x:c>
      <x:c r="G390" s="4" t="str">
        <x:v>White</x:v>
      </x:c>
      <x:c r="H390" s="14" t="n">
        <x:v>2017</x:v>
      </x:c>
      <x:c r="I390" s="16" t="str">
        <x:v>N/A</x:v>
      </x:c>
      <x:c r="J390" s="16" t="str">
        <x:v>N/A</x:v>
      </x:c>
      <x:c r="K390" s="16" t="str">
        <x:v>N/A</x:v>
      </x:c>
      <x:c r="L390" s="16" t="str">
        <x:f>IF(I390="N/A","N/A",J390/I390*100)</x:f>
        <x:v>N/A</x:v>
      </x:c>
      <x:c r="M390" s="16" t="str">
        <x:f>IF(I390="N/A","N/A",K390/I390*100)</x:f>
        <x:v>N/A</x:v>
      </x:c>
      <x:c r="N390" s="19" t="n">
        <x:v>6.3</x:v>
      </x:c>
      <x:c r="O390" s="22"/>
    </x:row>
    <x:row r="391" ht="30" customHeight="1">
      <x:c r="A391" s="4" t="str">
        <x:v>RMD</x:v>
      </x:c>
      <x:c r="B391" s="4" t="str">
        <x:v>ResMed</x:v>
      </x:c>
      <x:c r="C391" s="14" t="str">
        <x:v>N/A</x:v>
      </x:c>
      <x:c r="D391" s="4" t="str">
        <x:v>Health Care</x:v>
      </x:c>
      <x:c r="E391" s="4" t="str">
        <x:v>Michael Farrell</x:v>
      </x:c>
      <x:c r="F391" s="4" t="str">
        <x:v>Male</x:v>
      </x:c>
      <x:c r="G391" s="4" t="str">
        <x:v>White</x:v>
      </x:c>
      <x:c r="H391" s="14" t="n">
        <x:v>2013</x:v>
      </x:c>
      <x:c r="I391" s="16" t="str">
        <x:v>N/A</x:v>
      </x:c>
      <x:c r="J391" s="16" t="str">
        <x:v>N/A</x:v>
      </x:c>
      <x:c r="K391" s="16" t="str">
        <x:v>N/A</x:v>
      </x:c>
      <x:c r="L391" s="16" t="str">
        <x:f>IF(I391="N/A","N/A",J391/I391*100)</x:f>
        <x:v>N/A</x:v>
      </x:c>
      <x:c r="M391" s="16" t="str">
        <x:f>IF(I391="N/A","N/A",K391/I391*100)</x:f>
        <x:v>N/A</x:v>
      </x:c>
      <x:c r="N391" s="19" t="n">
        <x:v>6.9</x:v>
      </x:c>
      <x:c r="O391" s="22"/>
    </x:row>
    <x:row r="392" ht="30" customHeight="1">
      <x:c r="A392" s="4" t="str">
        <x:v>ROK</x:v>
      </x:c>
      <x:c r="B392" s="4" t="str">
        <x:v>Rockwell Automation</x:v>
      </x:c>
      <x:c r="C392" s="14" t="n">
        <x:v>467</x:v>
      </x:c>
      <x:c r="D392" s="4" t="str">
        <x:v>Industrials</x:v>
      </x:c>
      <x:c r="E392" s="4" t="str">
        <x:v>Blake Moret</x:v>
      </x:c>
      <x:c r="F392" s="4" t="str">
        <x:v>Male</x:v>
      </x:c>
      <x:c r="G392" s="4" t="str">
        <x:v>White</x:v>
      </x:c>
      <x:c r="H392" s="14" t="n">
        <x:v>2016</x:v>
      </x:c>
      <x:c r="I392" s="16" t="n">
        <x:v>20.729</x:v>
      </x:c>
      <x:c r="J392" s="16" t="n">
        <x:v>17.406999999999996</x:v>
      </x:c>
      <x:c r="K392" s="16" t="n">
        <x:v>20.967999999999996</x:v>
      </x:c>
      <x:c r="L392" s="16" t="n">
        <x:f>IF(I392="N/A","N/A",J392/I392*100)</x:f>
        <x:v>83.97414250566837</x:v>
      </x:c>
      <x:c r="M392" s="16" t="n">
        <x:f>IF(I392="N/A","N/A",K392/I392*100)</x:f>
        <x:v>101.15297409426407</x:v>
      </x:c>
      <x:c r="N392" s="19" t="n">
        <x:v>9.4</x:v>
      </x:c>
      <x:c r="O392" s="22"/>
    </x:row>
    <x:row r="393" ht="30" customHeight="1">
      <x:c r="A393" s="4" t="str">
        <x:v>ROL</x:v>
      </x:c>
      <x:c r="B393" s="4" t="str">
        <x:v>Rollins, Inc.</x:v>
      </x:c>
      <x:c r="C393" s="14" t="str">
        <x:v>N/A</x:v>
      </x:c>
      <x:c r="D393" s="4" t="str">
        <x:v>Industrials</x:v>
      </x:c>
      <x:c r="E393" s="4" t="str">
        <x:v>Jerry Gahlhoff</x:v>
      </x:c>
      <x:c r="F393" s="4" t="str">
        <x:v>Male</x:v>
      </x:c>
      <x:c r="G393" s="4" t="str">
        <x:v>White</x:v>
      </x:c>
      <x:c r="H393" s="14" t="n">
        <x:v>2023</x:v>
      </x:c>
      <x:c r="I393" s="16" t="str">
        <x:v>N/A</x:v>
      </x:c>
      <x:c r="J393" s="16" t="str">
        <x:v>N/A</x:v>
      </x:c>
      <x:c r="K393" s="16" t="str">
        <x:v>N/A</x:v>
      </x:c>
      <x:c r="L393" s="16" t="str">
        <x:f>IF(I393="N/A","N/A",J393/I393*100)</x:f>
        <x:v>N/A</x:v>
      </x:c>
      <x:c r="M393" s="16" t="str">
        <x:f>IF(I393="N/A","N/A",K393/I393*100)</x:f>
        <x:v>N/A</x:v>
      </x:c>
      <x:c r="N393" s="19" t="n">
        <x:v>9.4</x:v>
      </x:c>
      <x:c r="O393" s="22"/>
    </x:row>
    <x:row r="394" ht="30" customHeight="1">
      <x:c r="A394" s="4" t="str">
        <x:v>ROP</x:v>
      </x:c>
      <x:c r="B394" s="4" t="str">
        <x:v>Roper Technologies</x:v>
      </x:c>
      <x:c r="C394" s="14" t="n">
        <x:v>487</x:v>
      </x:c>
      <x:c r="D394" s="4" t="str">
        <x:v>Information Technology</x:v>
      </x:c>
      <x:c r="E394" s="4" t="str">
        <x:v>Laurence Hunn</x:v>
      </x:c>
      <x:c r="F394" s="4" t="str">
        <x:v>Male</x:v>
      </x:c>
      <x:c r="G394" s="4" t="str">
        <x:v>White</x:v>
      </x:c>
      <x:c r="H394" s="14" t="n">
        <x:v>2018</x:v>
      </x:c>
      <x:c r="I394" s="16" t="n">
        <x:v>29.028</x:v>
      </x:c>
      <x:c r="J394" s="16" t="n">
        <x:v>20.565999999999995</x:v>
      </x:c>
      <x:c r="K394" s="16" t="n">
        <x:v>15.21</x:v>
      </x:c>
      <x:c r="L394" s="16" t="n">
        <x:f>IF(I394="N/A","N/A",J394/I394*100)</x:f>
        <x:v>70.84883560700013</x:v>
      </x:c>
      <x:c r="M394" s="16" t="n">
        <x:f>IF(I394="N/A","N/A",K394/I394*100)</x:f>
        <x:v>52.397684993799096</x:v>
      </x:c>
      <x:c r="N394" s="19" t="n">
        <x:v>5.7</x:v>
      </x:c>
      <x:c r="O394" s="22"/>
    </x:row>
    <x:row r="395" ht="30" customHeight="1">
      <x:c r="A395" s="4" t="str">
        <x:v>ROST</x:v>
      </x:c>
      <x:c r="B395" s="4" t="str">
        <x:v>Ross Stores</x:v>
      </x:c>
      <x:c r="C395" s="14" t="n">
        <x:v>199</x:v>
      </x:c>
      <x:c r="D395" s="4" t="str">
        <x:v>Consumer Discretionary</x:v>
      </x:c>
      <x:c r="E395" s="4" t="str">
        <x:v>James Conroy</x:v>
      </x:c>
      <x:c r="F395" s="4" t="str">
        <x:v>Male</x:v>
      </x:c>
      <x:c r="G395" s="4" t="str">
        <x:v>White</x:v>
      </x:c>
      <x:c r="H395" s="14" t="n">
        <x:v>2025</x:v>
      </x:c>
      <x:c r="I395" s="16" t="n">
        <x:v>45.038</x:v>
      </x:c>
      <x:c r="J395" s="16" t="n">
        <x:v>47.45700000000001</x:v>
      </x:c>
      <x:c r="K395" s="16" t="n">
        <x:v>15.178999999999998</x:v>
      </x:c>
      <x:c r="L395" s="16" t="n">
        <x:f>IF(I395="N/A","N/A",J395/I395*100)</x:f>
        <x:v>105.37102002753234</x:v>
      </x:c>
      <x:c r="M395" s="16" t="n">
        <x:f>IF(I395="N/A","N/A",K395/I395*100)</x:f>
        <x:v>33.7026510946312</x:v>
      </x:c>
      <x:c r="N395" s="19" t="n">
        <x:v>6.3</x:v>
      </x:c>
      <x:c r="O395" s="22"/>
    </x:row>
    <x:row r="396" ht="30" customHeight="1">
      <x:c r="A396" s="4" t="str">
        <x:v>RSG</x:v>
      </x:c>
      <x:c r="B396" s="4" t="str">
        <x:v>Republic Services</x:v>
      </x:c>
      <x:c r="C396" s="14" t="n">
        <x:v>269</x:v>
      </x:c>
      <x:c r="D396" s="4" t="str">
        <x:v>Industrials</x:v>
      </x:c>
      <x:c r="E396" s="4" t="str">
        <x:v>Jon Vander Ark</x:v>
      </x:c>
      <x:c r="F396" s="4" t="str">
        <x:v>Male</x:v>
      </x:c>
      <x:c r="G396" s="4" t="str">
        <x:v>White</x:v>
      </x:c>
      <x:c r="H396" s="14" t="n">
        <x:v>2021</x:v>
      </x:c>
      <x:c r="I396" s="16" t="n">
        <x:v>34.189</x:v>
      </x:c>
      <x:c r="J396" s="16" t="n">
        <x:v>27.325999999999993</x:v>
      </x:c>
      <x:c r="K396" s="16" t="n">
        <x:v>12.5</x:v>
      </x:c>
      <x:c r="L396" s="16" t="n">
        <x:f>IF(I396="N/A","N/A",J396/I396*100)</x:f>
        <x:v>79.92629208224866</x:v>
      </x:c>
      <x:c r="M396" s="16" t="n">
        <x:f>IF(I396="N/A","N/A",K396/I396*100)</x:f>
        <x:v>36.56146713855334</x:v>
      </x:c>
      <x:c r="N396" s="19" t="n">
        <x:v>9.4</x:v>
      </x:c>
      <x:c r="O396" s="22"/>
    </x:row>
    <x:row r="397" ht="30" customHeight="1">
      <x:c r="A397" s="4" t="str">
        <x:v>RTX</x:v>
      </x:c>
      <x:c r="B397" s="4" t="str">
        <x:v>RTX Corporation</x:v>
      </x:c>
      <x:c r="C397" s="14" t="n">
        <x:v>49</x:v>
      </x:c>
      <x:c r="D397" s="4" t="str">
        <x:v>Industrials</x:v>
      </x:c>
      <x:c r="E397" s="4" t="str">
        <x:v>Christopher Calio</x:v>
      </x:c>
      <x:c r="F397" s="4" t="str">
        <x:v>Male</x:v>
      </x:c>
      <x:c r="G397" s="4" t="str">
        <x:v>White</x:v>
      </x:c>
      <x:c r="H397" s="14" t="n">
        <x:v>2024</x:v>
      </x:c>
      <x:c r="I397" s="16" t="n">
        <x:v>29.590000000000003</x:v>
      </x:c>
      <x:c r="J397" s="16" t="n">
        <x:v>23.080999999999996</x:v>
      </x:c>
      <x:c r="K397" s="16" t="n">
        <x:v>15.954999999999997</x:v>
      </x:c>
      <x:c r="L397" s="16" t="n">
        <x:f>IF(I397="N/A","N/A",J397/I397*100)</x:f>
        <x:v>78.00270361608649</x:v>
      </x:c>
      <x:c r="M397" s="16" t="n">
        <x:f>IF(I397="N/A","N/A",K397/I397*100)</x:f>
        <x:v>53.92024332544777</x:v>
      </x:c>
      <x:c r="N397" s="19" t="n">
        <x:v>9.4</x:v>
      </x:c>
      <x:c r="O397" s="22"/>
    </x:row>
    <x:row r="398" ht="30" customHeight="1">
      <x:c r="A398" s="4" t="str">
        <x:v>RVTY</x:v>
      </x:c>
      <x:c r="B398" s="4" t="str">
        <x:v>Revvity</x:v>
      </x:c>
      <x:c r="C398" s="14" t="str">
        <x:v>N/A</x:v>
      </x:c>
      <x:c r="D398" s="4" t="str">
        <x:v>Health Care</x:v>
      </x:c>
      <x:c r="E398" s="4" t="str">
        <x:v>Prahlad Singh</x:v>
      </x:c>
      <x:c r="F398" s="4" t="str">
        <x:v>Male</x:v>
      </x:c>
      <x:c r="G398" s="4" t="str">
        <x:v>White</x:v>
      </x:c>
      <x:c r="H398" s="14" t="n">
        <x:v>2019</x:v>
      </x:c>
      <x:c r="I398" s="16" t="str">
        <x:v>N/A</x:v>
      </x:c>
      <x:c r="J398" s="16" t="str">
        <x:v>N/A</x:v>
      </x:c>
      <x:c r="K398" s="16" t="str">
        <x:v>N/A</x:v>
      </x:c>
      <x:c r="L398" s="16" t="str">
        <x:f>IF(I398="N/A","N/A",J398/I398*100)</x:f>
        <x:v>N/A</x:v>
      </x:c>
      <x:c r="M398" s="16" t="str">
        <x:f>IF(I398="N/A","N/A",K398/I398*100)</x:f>
        <x:v>N/A</x:v>
      </x:c>
      <x:c r="N398" s="19" t="n">
        <x:v>6.9</x:v>
      </x:c>
      <x:c r="O398" s="22"/>
    </x:row>
    <x:row r="399" ht="30" customHeight="1">
      <x:c r="A399" s="4" t="str">
        <x:v>SBAC</x:v>
      </x:c>
      <x:c r="B399" s="4" t="str">
        <x:v>SBA Communications</x:v>
      </x:c>
      <x:c r="C399" s="14" t="str">
        <x:v>N/A</x:v>
      </x:c>
      <x:c r="D399" s="4" t="str">
        <x:v>Real Estate</x:v>
      </x:c>
      <x:c r="E399" s="4" t="str">
        <x:v>Brendan Cavanagh</x:v>
      </x:c>
      <x:c r="F399" s="4" t="str">
        <x:v>Male</x:v>
      </x:c>
      <x:c r="G399" s="4" t="str">
        <x:v>White</x:v>
      </x:c>
      <x:c r="H399" s="14" t="n">
        <x:v>2024</x:v>
      </x:c>
      <x:c r="I399" s="16" t="str">
        <x:v>N/A</x:v>
      </x:c>
      <x:c r="J399" s="16" t="str">
        <x:v>N/A</x:v>
      </x:c>
      <x:c r="K399" s="16" t="str">
        <x:v>N/A</x:v>
      </x:c>
      <x:c r="L399" s="16" t="str">
        <x:f>IF(I399="N/A","N/A",J399/I399*100)</x:f>
        <x:v>N/A</x:v>
      </x:c>
      <x:c r="M399" s="16" t="str">
        <x:f>IF(I399="N/A","N/A",K399/I399*100)</x:f>
        <x:v>N/A</x:v>
      </x:c>
      <x:c r="N399" s="19" t="n">
        <x:v>6.4</x:v>
      </x:c>
      <x:c r="O399" s="22"/>
    </x:row>
    <x:row r="400" ht="30" customHeight="1">
      <x:c r="A400" s="4" t="str">
        <x:v>SBUX</x:v>
      </x:c>
      <x:c r="B400" s="4" t="str">
        <x:v>Starbucks</x:v>
      </x:c>
      <x:c r="C400" s="14" t="n">
        <x:v>127</x:v>
      </x:c>
      <x:c r="D400" s="4" t="str">
        <x:v>Consumer Discretionary</x:v>
      </x:c>
      <x:c r="E400" s="4" t="str">
        <x:v>Brian Niccol</x:v>
      </x:c>
      <x:c r="F400" s="4" t="str">
        <x:v>Male</x:v>
      </x:c>
      <x:c r="G400" s="4" t="str">
        <x:v>White</x:v>
      </x:c>
      <x:c r="H400" s="14" t="n">
        <x:v>2024</x:v>
      </x:c>
      <x:c r="I400" s="16" t="n">
        <x:v>41.071999999999996</x:v>
      </x:c>
      <x:c r="J400" s="16" t="n">
        <x:v>27.885000000000005</x:v>
      </x:c>
      <x:c r="K400" s="16" t="n">
        <x:v>22.641999999999996</x:v>
      </x:c>
      <x:c r="L400" s="16" t="n">
        <x:f>IF(I400="N/A","N/A",J400/I400*100)</x:f>
        <x:v>67.89296844565644</x:v>
      </x:c>
      <x:c r="M400" s="16" t="n">
        <x:f>IF(I400="N/A","N/A",K400/I400*100)</x:f>
        <x:v>55.127580833657966</x:v>
      </x:c>
      <x:c r="N400" s="19" t="n">
        <x:v>4.9</x:v>
      </x:c>
      <x:c r="O400" s="22"/>
    </x:row>
    <x:row r="401" ht="30" customHeight="1">
      <x:c r="A401" s="4" t="str">
        <x:v>SCHW</x:v>
      </x:c>
      <x:c r="B401" s="4" t="str">
        <x:v>Charles Schwab Corporation</x:v>
      </x:c>
      <x:c r="C401" s="14" t="n">
        <x:v>165</x:v>
      </x:c>
      <x:c r="D401" s="4" t="str">
        <x:v>Financials</x:v>
      </x:c>
      <x:c r="E401" s="4" t="str">
        <x:v>Richard Wurster</x:v>
      </x:c>
      <x:c r="F401" s="4" t="str">
        <x:v>Male</x:v>
      </x:c>
      <x:c r="G401" s="4" t="str">
        <x:v>White</x:v>
      </x:c>
      <x:c r="H401" s="14" t="n">
        <x:v>2025</x:v>
      </x:c>
      <x:c r="I401" s="16" t="n">
        <x:v>34.94199999999999</x:v>
      </x:c>
      <x:c r="J401" s="16" t="n">
        <x:v>25.358000000000004</x:v>
      </x:c>
      <x:c r="K401" s="16" t="n">
        <x:v>15.702000000000005</x:v>
      </x:c>
      <x:c r="L401" s="16" t="n">
        <x:f>IF(I401="N/A","N/A",J401/I401*100)</x:f>
        <x:v>72.57169022952323</x:v>
      </x:c>
      <x:c r="M401" s="16" t="n">
        <x:f>IF(I401="N/A","N/A",K401/I401*100)</x:f>
        <x:v>44.937324709518656</x:v>
      </x:c>
      <x:c r="N401" s="19" t="n">
        <x:v>7.1</x:v>
      </x:c>
      <x:c r="O401" s="22"/>
    </x:row>
    <x:row r="402" ht="30" customHeight="1">
      <x:c r="A402" s="4" t="str">
        <x:v>SHW</x:v>
      </x:c>
      <x:c r="B402" s="4" t="str">
        <x:v>Sherwin-Williams</x:v>
      </x:c>
      <x:c r="C402" s="14" t="n">
        <x:v>194</x:v>
      </x:c>
      <x:c r="D402" s="4" t="str">
        <x:v>Materials</x:v>
      </x:c>
      <x:c r="E402" s="4" t="str">
        <x:v>Heidi Petz</x:v>
      </x:c>
      <x:c r="F402" s="4" t="str">
        <x:v>Female</x:v>
      </x:c>
      <x:c r="G402" s="4" t="str">
        <x:v>White</x:v>
      </x:c>
      <x:c r="H402" s="14" t="n">
        <x:v>2024</x:v>
      </x:c>
      <x:c r="I402" s="16" t="n">
        <x:v>22.902</x:v>
      </x:c>
      <x:c r="J402" s="16" t="n">
        <x:v>25.900000000000002</x:v>
      </x:c>
      <x:c r="K402" s="16" t="n">
        <x:v>7.316999999999996</x:v>
      </x:c>
      <x:c r="L402" s="16" t="n">
        <x:f>IF(I402="N/A","N/A",J402/I402*100)</x:f>
        <x:v>113.09055977643874</x:v>
      </x:c>
      <x:c r="M402" s="16" t="n">
        <x:f>IF(I402="N/A","N/A",K402/I402*100)</x:f>
        <x:v>31.949174744563773</x:v>
      </x:c>
      <x:c r="N402" s="19" t="n">
        <x:v>9.4</x:v>
      </x:c>
      <x:c r="O402" s="22"/>
    </x:row>
    <x:row r="403" ht="30" customHeight="1">
      <x:c r="A403" s="4" t="str">
        <x:v>SJM</x:v>
      </x:c>
      <x:c r="B403" s="4" t="str">
        <x:v>J.M. Smucker Company (The)</x:v>
      </x:c>
      <x:c r="C403" s="14" t="n">
        <x:v>456</x:v>
      </x:c>
      <x:c r="D403" s="4" t="str">
        <x:v>Consumer Staples</x:v>
      </x:c>
      <x:c r="E403" s="4" t="str">
        <x:v>Mark Smucker</x:v>
      </x:c>
      <x:c r="F403" s="4" t="str">
        <x:v>Male</x:v>
      </x:c>
      <x:c r="G403" s="4" t="str">
        <x:v>White</x:v>
      </x:c>
      <x:c r="H403" s="14" t="n">
        <x:v>2016</x:v>
      </x:c>
      <x:c r="I403" s="16" t="str">
        <x:v>N/A</x:v>
      </x:c>
      <x:c r="J403" s="16" t="str">
        <x:v>N/A</x:v>
      </x:c>
      <x:c r="K403" s="16" t="str">
        <x:v>N/A</x:v>
      </x:c>
      <x:c r="L403" s="16" t="str">
        <x:f>IF(I403="N/A","N/A",J403/I403*100)</x:f>
        <x:v>N/A</x:v>
      </x:c>
      <x:c r="M403" s="16" t="str">
        <x:f>IF(I403="N/A","N/A",K403/I403*100)</x:f>
        <x:v>N/A</x:v>
      </x:c>
      <x:c r="N403" s="19" t="n">
        <x:v>9.4</x:v>
      </x:c>
      <x:c r="O403" s="22"/>
    </x:row>
    <x:row r="404" ht="30" customHeight="1">
      <x:c r="A404" s="4" t="str">
        <x:v>SLB</x:v>
      </x:c>
      <x:c r="B404" s="4" t="str">
        <x:v>Schlumberger</x:v>
      </x:c>
      <x:c r="C404" s="14" t="str">
        <x:v>N/A</x:v>
      </x:c>
      <x:c r="D404" s="4" t="str">
        <x:v>Energy</x:v>
      </x:c>
      <x:c r="E404" s="4" t="str">
        <x:v>Olivier Le Peuch</x:v>
      </x:c>
      <x:c r="F404" s="4" t="str">
        <x:v>Male</x:v>
      </x:c>
      <x:c r="G404" s="4" t="str">
        <x:v>White</x:v>
      </x:c>
      <x:c r="H404" s="14" t="n">
        <x:v>2019</x:v>
      </x:c>
      <x:c r="I404" s="16" t="str">
        <x:v>N/A</x:v>
      </x:c>
      <x:c r="J404" s="16" t="str">
        <x:v>N/A</x:v>
      </x:c>
      <x:c r="K404" s="16" t="str">
        <x:v>N/A</x:v>
      </x:c>
      <x:c r="L404" s="16" t="str">
        <x:f>IF(I404="N/A","N/A",J404/I404*100)</x:f>
        <x:v>N/A</x:v>
      </x:c>
      <x:c r="M404" s="16" t="str">
        <x:f>IF(I404="N/A","N/A",K404/I404*100)</x:f>
        <x:v>N/A</x:v>
      </x:c>
      <x:c r="N404" s="19" t="n">
        <x:v>9.4</x:v>
      </x:c>
      <x:c r="O404" s="22"/>
    </x:row>
    <x:row r="405" ht="30" customHeight="1">
      <x:c r="A405" s="4" t="str">
        <x:v>SMCI</x:v>
      </x:c>
      <x:c r="B405" s="4" t="str">
        <x:v>Supermicro</x:v>
      </x:c>
      <x:c r="C405" s="14" t="n">
        <x:v>208</x:v>
      </x:c>
      <x:c r="D405" s="4" t="str">
        <x:v>Information Technology</x:v>
      </x:c>
      <x:c r="E405" s="4" t="str">
        <x:v>Charles Liang</x:v>
      </x:c>
      <x:c r="F405" s="4" t="str">
        <x:v>Male</x:v>
      </x:c>
      <x:c r="G405" s="4" t="str">
        <x:v>East Asian</x:v>
      </x:c>
      <x:c r="H405" s="14" t="str">
        <x:v>N/A</x:v>
      </x:c>
      <x:c r="I405" s="16" t="str">
        <x:v>N/A</x:v>
      </x:c>
      <x:c r="J405" s="16" t="str">
        <x:v>N/A</x:v>
      </x:c>
      <x:c r="K405" s="16" t="str">
        <x:v>N/A</x:v>
      </x:c>
      <x:c r="L405" s="16" t="str">
        <x:f>IF(I405="N/A","N/A",J405/I405*100)</x:f>
        <x:v>N/A</x:v>
      </x:c>
      <x:c r="M405" s="16" t="str">
        <x:f>IF(I405="N/A","N/A",K405/I405*100)</x:f>
        <x:v>N/A</x:v>
      </x:c>
      <x:c r="N405" s="19" t="n">
        <x:v>5.7</x:v>
      </x:c>
      <x:c r="O405" s="22"/>
    </x:row>
    <x:row r="406" ht="30" customHeight="1">
      <x:c r="A406" s="4" t="str">
        <x:v>SNA</x:v>
      </x:c>
      <x:c r="B406" s="4" t="str">
        <x:v>Snap-on</x:v>
      </x:c>
      <x:c r="C406" s="14" t="str">
        <x:v>N/A</x:v>
      </x:c>
      <x:c r="D406" s="4" t="str">
        <x:v>Industrials</x:v>
      </x:c>
      <x:c r="E406" s="4" t="str">
        <x:v>Nicholas Pinchuk</x:v>
      </x:c>
      <x:c r="F406" s="4" t="str">
        <x:v>Male</x:v>
      </x:c>
      <x:c r="G406" s="4" t="str">
        <x:v>White</x:v>
      </x:c>
      <x:c r="H406" s="14" t="n">
        <x:v>2007</x:v>
      </x:c>
      <x:c r="I406" s="16" t="n">
        <x:v>19.819</x:v>
      </x:c>
      <x:c r="J406" s="16" t="n">
        <x:v>9.755999999999998</x:v>
      </x:c>
      <x:c r="K406" s="16" t="n">
        <x:v>8.511000000000003</x:v>
      </x:c>
      <x:c r="L406" s="16" t="n">
        <x:f>IF(I406="N/A","N/A",J406/I406*100)</x:f>
        <x:v>49.22549069075129</x:v>
      </x:c>
      <x:c r="M406" s="16" t="n">
        <x:f>IF(I406="N/A","N/A",K406/I406*100)</x:f>
        <x:v>42.94363994147032</x:v>
      </x:c>
      <x:c r="N406" s="19" t="n">
        <x:v>9.4</x:v>
      </x:c>
      <x:c r="O406" s="22"/>
    </x:row>
    <x:row r="407" ht="30" customHeight="1">
      <x:c r="A407" s="4" t="str">
        <x:v>SNDK</x:v>
      </x:c>
      <x:c r="B407" s="4" t="str">
        <x:v>Sandisk</x:v>
      </x:c>
      <x:c r="C407" s="14" t="str">
        <x:v>N/A</x:v>
      </x:c>
      <x:c r="D407" s="4" t="str">
        <x:v>Information Technology</x:v>
      </x:c>
      <x:c r="E407" s="4" t="str">
        <x:v>David Goeckeler</x:v>
      </x:c>
      <x:c r="F407" s="4" t="str">
        <x:v>Male</x:v>
      </x:c>
      <x:c r="G407" s="4" t="str">
        <x:v>White</x:v>
      </x:c>
      <x:c r="H407" s="14" t="str">
        <x:v>N/A</x:v>
      </x:c>
      <x:c r="I407" s="16" t="str">
        <x:v>N/A</x:v>
      </x:c>
      <x:c r="J407" s="16" t="str">
        <x:v>N/A</x:v>
      </x:c>
      <x:c r="K407" s="16" t="str">
        <x:v>N/A</x:v>
      </x:c>
      <x:c r="L407" s="16" t="str">
        <x:f>IF(I407="N/A","N/A",J407/I407*100)</x:f>
        <x:v>N/A</x:v>
      </x:c>
      <x:c r="M407" s="16" t="str">
        <x:f>IF(I407="N/A","N/A",K407/I407*100)</x:f>
        <x:v>N/A</x:v>
      </x:c>
      <x:c r="N407" s="19" t="n">
        <x:v>5.7</x:v>
      </x:c>
      <x:c r="O407" s="22"/>
    </x:row>
    <x:row r="408" ht="30" customHeight="1">
      <x:c r="A408" s="4" t="str">
        <x:v>SNPS</x:v>
      </x:c>
      <x:c r="B408" s="4" t="str">
        <x:v>Synopsys</x:v>
      </x:c>
      <x:c r="C408" s="14" t="str">
        <x:v>N/A</x:v>
      </x:c>
      <x:c r="D408" s="4" t="str">
        <x:v>Information Technology</x:v>
      </x:c>
      <x:c r="E408" s="4" t="str">
        <x:v>Sassine Ghazi</x:v>
      </x:c>
      <x:c r="F408" s="4" t="str">
        <x:v>Male</x:v>
      </x:c>
      <x:c r="G408" s="4" t="str">
        <x:v>Middle Eastern / North African</x:v>
      </x:c>
      <x:c r="H408" s="14" t="n">
        <x:v>2024</x:v>
      </x:c>
      <x:c r="I408" s="16" t="str">
        <x:v>N/A</x:v>
      </x:c>
      <x:c r="J408" s="16" t="str">
        <x:v>N/A</x:v>
      </x:c>
      <x:c r="K408" s="16" t="str">
        <x:v>N/A</x:v>
      </x:c>
      <x:c r="L408" s="16" t="str">
        <x:f>IF(I408="N/A","N/A",J408/I408*100)</x:f>
        <x:v>N/A</x:v>
      </x:c>
      <x:c r="M408" s="16" t="str">
        <x:f>IF(I408="N/A","N/A",K408/I408*100)</x:f>
        <x:v>N/A</x:v>
      </x:c>
      <x:c r="N408" s="19" t="n">
        <x:v>5.7</x:v>
      </x:c>
      <x:c r="O408" s="22"/>
    </x:row>
    <x:row r="409" ht="30" customHeight="1">
      <x:c r="A409" s="4" t="str">
        <x:v>SO</x:v>
      </x:c>
      <x:c r="B409" s="4" t="str">
        <x:v>Southern Company</x:v>
      </x:c>
      <x:c r="C409" s="14" t="n">
        <x:v>152</x:v>
      </x:c>
      <x:c r="D409" s="4" t="str">
        <x:v>Utilities</x:v>
      </x:c>
      <x:c r="E409" s="4" t="str">
        <x:v>Christopher Womack</x:v>
      </x:c>
      <x:c r="F409" s="4" t="str">
        <x:v>Male</x:v>
      </x:c>
      <x:c r="G409" s="4" t="str">
        <x:v>White</x:v>
      </x:c>
      <x:c r="H409" s="14" t="n">
        <x:v>2023</x:v>
      </x:c>
      <x:c r="I409" s="16" t="n">
        <x:v>26.436000000000003</x:v>
      </x:c>
      <x:c r="J409" s="16" t="n">
        <x:v>21.973</x:v>
      </x:c>
      <x:c r="K409" s="16" t="n">
        <x:v>19.304</x:v>
      </x:c>
      <x:c r="L409" s="16" t="n">
        <x:f>IF(I409="N/A","N/A",J409/I409*100)</x:f>
        <x:v>83.11771826297472</x:v>
      </x:c>
      <x:c r="M409" s="16" t="n">
        <x:f>IF(I409="N/A","N/A",K409/I409*100)</x:f>
        <x:v>73.02163716144649</x:v>
      </x:c>
      <x:c r="N409" s="19" t="n">
        <x:v>6.3</x:v>
      </x:c>
      <x:c r="O409" s="22"/>
    </x:row>
    <x:row r="410" ht="30" customHeight="1">
      <x:c r="A410" s="4" t="str">
        <x:v>SOLV</x:v>
      </x:c>
      <x:c r="B410" s="4" t="str">
        <x:v>Solventum</x:v>
      </x:c>
      <x:c r="C410" s="14" t="n">
        <x:v>468</x:v>
      </x:c>
      <x:c r="D410" s="4" t="str">
        <x:v>Health Care</x:v>
      </x:c>
      <x:c r="E410" s="4" t="str">
        <x:v>Bryan Hanson</x:v>
      </x:c>
      <x:c r="F410" s="4" t="str">
        <x:v>Male</x:v>
      </x:c>
      <x:c r="G410" s="4" t="str">
        <x:v>White</x:v>
      </x:c>
      <x:c r="H410" s="14" t="str">
        <x:v>N/A</x:v>
      </x:c>
      <x:c r="I410" s="16" t="str">
        <x:v>N/A</x:v>
      </x:c>
      <x:c r="J410" s="16" t="str">
        <x:v>N/A</x:v>
      </x:c>
      <x:c r="K410" s="16" t="str">
        <x:v>N/A</x:v>
      </x:c>
      <x:c r="L410" s="16" t="str">
        <x:f>IF(I410="N/A","N/A",J410/I410*100)</x:f>
        <x:v>N/A</x:v>
      </x:c>
      <x:c r="M410" s="16" t="str">
        <x:f>IF(I410="N/A","N/A",K410/I410*100)</x:f>
        <x:v>N/A</x:v>
      </x:c>
      <x:c r="N410" s="19" t="n">
        <x:v>6.9</x:v>
      </x:c>
      <x:c r="O410" s="22"/>
    </x:row>
    <x:row r="411" ht="30" customHeight="1">
      <x:c r="A411" s="4" t="str">
        <x:v>SPG</x:v>
      </x:c>
      <x:c r="B411" s="4" t="str">
        <x:v>Simon Property Group</x:v>
      </x:c>
      <x:c r="C411" s="14" t="str">
        <x:v>N/A</x:v>
      </x:c>
      <x:c r="D411" s="4" t="str">
        <x:v>Real Estate</x:v>
      </x:c>
      <x:c r="E411" s="4" t="str">
        <x:v>Eli Simon</x:v>
      </x:c>
      <x:c r="F411" s="4" t="str">
        <x:v>Male</x:v>
      </x:c>
      <x:c r="G411" s="4" t="str">
        <x:v>White</x:v>
      </x:c>
      <x:c r="H411" s="14" t="n">
        <x:v>2026</x:v>
      </x:c>
      <x:c r="I411" s="16" t="n">
        <x:v>15.686</x:v>
      </x:c>
      <x:c r="J411" s="16" t="n">
        <x:v>15.886</x:v>
      </x:c>
      <x:c r="K411" s="16" t="n">
        <x:v>7.142999999999999</x:v>
      </x:c>
      <x:c r="L411" s="16" t="n">
        <x:f>IF(I411="N/A","N/A",J411/I411*100)</x:f>
        <x:v>101.27502231289047</x:v>
      </x:c>
      <x:c r="M411" s="16" t="n">
        <x:f>IF(I411="N/A","N/A",K411/I411*100)</x:f>
        <x:v>45.53742190488333</x:v>
      </x:c>
      <x:c r="N411" s="19" t="n">
        <x:v>6.4</x:v>
      </x:c>
      <x:c r="O411" s="22"/>
    </x:row>
    <x:row r="412" ht="30" customHeight="1">
      <x:c r="A412" s="4" t="str">
        <x:v>SPGI</x:v>
      </x:c>
      <x:c r="B412" s="4" t="str">
        <x:v>S&amp;P Global</x:v>
      </x:c>
      <x:c r="C412" s="14" t="n">
        <x:v>294</x:v>
      </x:c>
      <x:c r="D412" s="4" t="str">
        <x:v>Financials</x:v>
      </x:c>
      <x:c r="E412" s="4" t="str">
        <x:v>Martina Cheung</x:v>
      </x:c>
      <x:c r="F412" s="4" t="str">
        <x:v>Female</x:v>
      </x:c>
      <x:c r="G412" s="4" t="str">
        <x:v>East Asian</x:v>
      </x:c>
      <x:c r="H412" s="14" t="n">
        <x:v>2024</x:v>
      </x:c>
      <x:c r="I412" s="16" t="n">
        <x:v>41.777</x:v>
      </x:c>
      <x:c r="J412" s="16" t="n">
        <x:v>34.33500000000001</x:v>
      </x:c>
      <x:c r="K412" s="16" t="n">
        <x:v>29.032000000000004</x:v>
      </x:c>
      <x:c r="L412" s="16" t="n">
        <x:f>IF(I412="N/A","N/A",J412/I412*100)</x:f>
        <x:v>82.18637049094</x:v>
      </x:c>
      <x:c r="M412" s="16" t="n">
        <x:f>IF(I412="N/A","N/A",K412/I412*100)</x:f>
        <x:v>69.49278311032387</x:v>
      </x:c>
      <x:c r="N412" s="19" t="n">
        <x:v>7.1</x:v>
      </x:c>
      <x:c r="O412" s="22"/>
    </x:row>
    <x:row r="413" ht="30" customHeight="1">
      <x:c r="A413" s="4" t="str">
        <x:v>SRE</x:v>
      </x:c>
      <x:c r="B413" s="4" t="str">
        <x:v>Sempra</x:v>
      </x:c>
      <x:c r="C413" s="14" t="n">
        <x:v>330</x:v>
      </x:c>
      <x:c r="D413" s="4" t="str">
        <x:v>Utilities</x:v>
      </x:c>
      <x:c r="E413" s="4" t="str">
        <x:v>Jeffrey Martin</x:v>
      </x:c>
      <x:c r="F413" s="4" t="str">
        <x:v>Male</x:v>
      </x:c>
      <x:c r="G413" s="4" t="str">
        <x:v>White</x:v>
      </x:c>
      <x:c r="H413" s="14" t="n">
        <x:v>2018</x:v>
      </x:c>
      <x:c r="I413" s="16" t="n">
        <x:v>61.209</x:v>
      </x:c>
      <x:c r="J413" s="16" t="n">
        <x:v>53.16000000000001</x:v>
      </x:c>
      <x:c r="K413" s="16" t="n">
        <x:v>35.616</x:v>
      </x:c>
      <x:c r="L413" s="16" t="n">
        <x:f>IF(I413="N/A","N/A",J413/I413*100)</x:f>
        <x:v>86.84997304317994</x:v>
      </x:c>
      <x:c r="M413" s="16" t="n">
        <x:f>IF(I413="N/A","N/A",K413/I413*100)</x:f>
        <x:v>58.18752144292506</x:v>
      </x:c>
      <x:c r="N413" s="19" t="n">
        <x:v>6.3</x:v>
      </x:c>
      <x:c r="O413" s="22"/>
    </x:row>
    <x:row r="414" ht="30" customHeight="1">
      <x:c r="A414" s="4" t="str">
        <x:v>STE</x:v>
      </x:c>
      <x:c r="B414" s="4" t="str">
        <x:v>Steris</x:v>
      </x:c>
      <x:c r="C414" s="14" t="str">
        <x:v>N/A</x:v>
      </x:c>
      <x:c r="D414" s="4" t="str">
        <x:v>Health Care</x:v>
      </x:c>
      <x:c r="E414" s="4" t="str">
        <x:v>Daniel Carestio</x:v>
      </x:c>
      <x:c r="F414" s="4" t="str">
        <x:v>Male</x:v>
      </x:c>
      <x:c r="G414" s="4" t="str">
        <x:v>White</x:v>
      </x:c>
      <x:c r="H414" s="14" t="n">
        <x:v>2021</x:v>
      </x:c>
      <x:c r="I414" s="16" t="str">
        <x:v>N/A</x:v>
      </x:c>
      <x:c r="J414" s="16" t="str">
        <x:v>N/A</x:v>
      </x:c>
      <x:c r="K414" s="16" t="str">
        <x:v>N/A</x:v>
      </x:c>
      <x:c r="L414" s="16" t="str">
        <x:f>IF(I414="N/A","N/A",J414/I414*100)</x:f>
        <x:v>N/A</x:v>
      </x:c>
      <x:c r="M414" s="16" t="str">
        <x:f>IF(I414="N/A","N/A",K414/I414*100)</x:f>
        <x:v>N/A</x:v>
      </x:c>
      <x:c r="N414" s="19" t="n">
        <x:v>6.9</x:v>
      </x:c>
      <x:c r="O414" s="22"/>
    </x:row>
    <x:row r="415" ht="30" customHeight="1">
      <x:c r="A415" s="4" t="str">
        <x:v>STLD</x:v>
      </x:c>
      <x:c r="B415" s="4" t="str">
        <x:v>Steel Dynamics</x:v>
      </x:c>
      <x:c r="C415" s="14" t="n">
        <x:v>244</x:v>
      </x:c>
      <x:c r="D415" s="4" t="str">
        <x:v>Materials</x:v>
      </x:c>
      <x:c r="E415" s="4" t="str">
        <x:v>Mark Millett</x:v>
      </x:c>
      <x:c r="F415" s="4" t="str">
        <x:v>Male</x:v>
      </x:c>
      <x:c r="G415" s="4" t="str">
        <x:v>White</x:v>
      </x:c>
      <x:c r="H415" s="14" t="n">
        <x:v>2011</x:v>
      </x:c>
      <x:c r="I415" s="16" t="str">
        <x:v>N/A</x:v>
      </x:c>
      <x:c r="J415" s="16" t="str">
        <x:v>N/A</x:v>
      </x:c>
      <x:c r="K415" s="16" t="str">
        <x:v>N/A</x:v>
      </x:c>
      <x:c r="L415" s="16" t="str">
        <x:f>IF(I415="N/A","N/A",J415/I415*100)</x:f>
        <x:v>N/A</x:v>
      </x:c>
      <x:c r="M415" s="16" t="str">
        <x:f>IF(I415="N/A","N/A",K415/I415*100)</x:f>
        <x:v>N/A</x:v>
      </x:c>
      <x:c r="N415" s="19" t="n">
        <x:v>9.4</x:v>
      </x:c>
      <x:c r="O415" s="22"/>
    </x:row>
    <x:row r="416" ht="30" customHeight="1">
      <x:c r="A416" s="4" t="str">
        <x:v>STT</x:v>
      </x:c>
      <x:c r="B416" s="4" t="str">
        <x:v>State Street Corporation</x:v>
      </x:c>
      <x:c r="C416" s="14" t="n">
        <x:v>202</x:v>
      </x:c>
      <x:c r="D416" s="4" t="str">
        <x:v>Financials</x:v>
      </x:c>
      <x:c r="E416" s="4" t="str">
        <x:v>Ronald O’Hanley</x:v>
      </x:c>
      <x:c r="F416" s="4" t="str">
        <x:v>Male</x:v>
      </x:c>
      <x:c r="G416" s="4" t="str">
        <x:v>White</x:v>
      </x:c>
      <x:c r="H416" s="14" t="n">
        <x:v>2018</x:v>
      </x:c>
      <x:c r="I416" s="16" t="n">
        <x:v>40.83</x:v>
      </x:c>
      <x:c r="J416" s="16" t="n">
        <x:v>27.625999999999994</x:v>
      </x:c>
      <x:c r="K416" s="16" t="n">
        <x:v>16.552</x:v>
      </x:c>
      <x:c r="L416" s="16" t="n">
        <x:f>IF(I416="N/A","N/A",J416/I416*100)</x:f>
        <x:v>67.66103355375948</x:v>
      </x:c>
      <x:c r="M416" s="16" t="n">
        <x:f>IF(I416="N/A","N/A",K416/I416*100)</x:f>
        <x:v>40.53881949546902</x:v>
      </x:c>
      <x:c r="N416" s="19" t="n">
        <x:v>7.1</x:v>
      </x:c>
      <x:c r="O416" s="22"/>
    </x:row>
    <x:row r="417" ht="30" customHeight="1">
      <x:c r="A417" s="4" t="str">
        <x:v>STX</x:v>
      </x:c>
      <x:c r="B417" s="4" t="str">
        <x:v>Seagate Technology</x:v>
      </x:c>
      <x:c r="C417" s="14" t="str">
        <x:v>N/A</x:v>
      </x:c>
      <x:c r="D417" s="4" t="str">
        <x:v>Information Technology</x:v>
      </x:c>
      <x:c r="E417" s="4" t="str">
        <x:v>William Mosley</x:v>
      </x:c>
      <x:c r="F417" s="4" t="str">
        <x:v>Male</x:v>
      </x:c>
      <x:c r="G417" s="4" t="str">
        <x:v>White</x:v>
      </x:c>
      <x:c r="H417" s="14" t="n">
        <x:v>2017</x:v>
      </x:c>
      <x:c r="I417" s="16" t="str">
        <x:v>N/A</x:v>
      </x:c>
      <x:c r="J417" s="16" t="str">
        <x:v>N/A</x:v>
      </x:c>
      <x:c r="K417" s="16" t="str">
        <x:v>N/A</x:v>
      </x:c>
      <x:c r="L417" s="16" t="str">
        <x:f>IF(I417="N/A","N/A",J417/I417*100)</x:f>
        <x:v>N/A</x:v>
      </x:c>
      <x:c r="M417" s="16" t="str">
        <x:f>IF(I417="N/A","N/A",K417/I417*100)</x:f>
        <x:v>N/A</x:v>
      </x:c>
      <x:c r="N417" s="19" t="n">
        <x:v>5.7</x:v>
      </x:c>
      <x:c r="O417" s="22"/>
    </x:row>
    <x:row r="418" ht="30" customHeight="1">
      <x:c r="A418" s="4" t="str">
        <x:v>STZ</x:v>
      </x:c>
      <x:c r="B418" s="4" t="str">
        <x:v>Constellation Brands</x:v>
      </x:c>
      <x:c r="C418" s="14" t="n">
        <x:v>416</x:v>
      </x:c>
      <x:c r="D418" s="4" t="str">
        <x:v>Consumer Staples</x:v>
      </x:c>
      <x:c r="E418" s="4" t="str">
        <x:v>Nicholas Fink</x:v>
      </x:c>
      <x:c r="F418" s="4" t="str">
        <x:v>Male</x:v>
      </x:c>
      <x:c r="G418" s="4" t="str">
        <x:v>White</x:v>
      </x:c>
      <x:c r="H418" s="14" t="n">
        <x:v>2026</x:v>
      </x:c>
      <x:c r="I418" s="16" t="str">
        <x:v>N/A</x:v>
      </x:c>
      <x:c r="J418" s="16" t="str">
        <x:v>N/A</x:v>
      </x:c>
      <x:c r="K418" s="16" t="str">
        <x:v>N/A</x:v>
      </x:c>
      <x:c r="L418" s="16" t="str">
        <x:f>IF(I418="N/A","N/A",J418/I418*100)</x:f>
        <x:v>N/A</x:v>
      </x:c>
      <x:c r="M418" s="16" t="str">
        <x:f>IF(I418="N/A","N/A",K418/I418*100)</x:f>
        <x:v>N/A</x:v>
      </x:c>
      <x:c r="N418" s="19" t="n">
        <x:v>9.4</x:v>
      </x:c>
      <x:c r="O418" s="22"/>
    </x:row>
    <x:row r="419" ht="30" customHeight="1">
      <x:c r="A419" s="4" t="str">
        <x:v>SW</x:v>
      </x:c>
      <x:c r="B419" s="4" t="str">
        <x:v>Smurfit Westrock</x:v>
      </x:c>
      <x:c r="C419" s="14" t="str">
        <x:v>N/A</x:v>
      </x:c>
      <x:c r="D419" s="4" t="str">
        <x:v>Materials</x:v>
      </x:c>
      <x:c r="E419" s="4" t="str">
        <x:v>Anthony Smurfit</x:v>
      </x:c>
      <x:c r="F419" s="4" t="str">
        <x:v>Male</x:v>
      </x:c>
      <x:c r="G419" s="4" t="str">
        <x:v>White</x:v>
      </x:c>
      <x:c r="H419" s="14" t="str">
        <x:v>N/A</x:v>
      </x:c>
      <x:c r="I419" s="16" t="str">
        <x:v>N/A</x:v>
      </x:c>
      <x:c r="J419" s="16" t="str">
        <x:v>N/A</x:v>
      </x:c>
      <x:c r="K419" s="16" t="str">
        <x:v>N/A</x:v>
      </x:c>
      <x:c r="L419" s="16" t="str">
        <x:f>IF(I419="N/A","N/A",J419/I419*100)</x:f>
        <x:v>N/A</x:v>
      </x:c>
      <x:c r="M419" s="16" t="str">
        <x:f>IF(I419="N/A","N/A",K419/I419*100)</x:f>
        <x:v>N/A</x:v>
      </x:c>
      <x:c r="N419" s="19" t="n">
        <x:v>9.4</x:v>
      </x:c>
      <x:c r="O419" s="22"/>
    </x:row>
    <x:row r="420" ht="30" customHeight="1">
      <x:c r="A420" s="4" t="str">
        <x:v>SWK</x:v>
      </x:c>
      <x:c r="B420" s="4" t="str">
        <x:v>Stanley Black &amp; Decker</x:v>
      </x:c>
      <x:c r="C420" s="14" t="n">
        <x:v>298</x:v>
      </x:c>
      <x:c r="D420" s="4" t="str">
        <x:v>Industrials</x:v>
      </x:c>
      <x:c r="E420" s="4" t="str">
        <x:v>Donald Allan Jr.</x:v>
      </x:c>
      <x:c r="F420" s="4" t="str">
        <x:v>Male</x:v>
      </x:c>
      <x:c r="G420" s="4" t="str">
        <x:v>White</x:v>
      </x:c>
      <x:c r="H420" s="14" t="n">
        <x:v>2022</x:v>
      </x:c>
      <x:c r="I420" s="16" t="n">
        <x:v>23.324999999999996</x:v>
      </x:c>
      <x:c r="J420" s="16" t="n">
        <x:v>22.839</x:v>
      </x:c>
      <x:c r="K420" s="16" t="n">
        <x:v>22.573</x:v>
      </x:c>
      <x:c r="L420" s="16" t="n">
        <x:f>IF(I420="N/A","N/A",J420/I420*100)</x:f>
        <x:v>97.91639871382638</x:v>
      </x:c>
      <x:c r="M420" s="16" t="n">
        <x:f>IF(I420="N/A","N/A",K420/I420*100)</x:f>
        <x:v>96.77599142550913</x:v>
      </x:c>
      <x:c r="N420" s="19" t="n">
        <x:v>9.4</x:v>
      </x:c>
      <x:c r="O420" s="22"/>
    </x:row>
    <x:row r="421" ht="30" customHeight="1">
      <x:c r="A421" s="4" t="str">
        <x:v>SWKS</x:v>
      </x:c>
      <x:c r="B421" s="4" t="str">
        <x:v>Skyworks Solutions</x:v>
      </x:c>
      <x:c r="C421" s="14" t="str">
        <x:v>N/A</x:v>
      </x:c>
      <x:c r="D421" s="4" t="str">
        <x:v>Information Technology</x:v>
      </x:c>
      <x:c r="E421" s="4" t="str">
        <x:v>Philip Brace</x:v>
      </x:c>
      <x:c r="F421" s="4" t="str">
        <x:v>Male</x:v>
      </x:c>
      <x:c r="G421" s="4" t="str">
        <x:v>White</x:v>
      </x:c>
      <x:c r="H421" s="14" t="n">
        <x:v>2025</x:v>
      </x:c>
      <x:c r="I421" s="16" t="n">
        <x:v>61.26400000000001</x:v>
      </x:c>
      <x:c r="J421" s="16" t="n">
        <x:v>46.916000000000004</x:v>
      </x:c>
      <x:c r="K421" s="16" t="n">
        <x:v>12.5</x:v>
      </x:c>
      <x:c r="L421" s="16" t="n">
        <x:f>IF(I421="N/A","N/A",J421/I421*100)</x:f>
        <x:v>76.58004700966309</x:v>
      </x:c>
      <x:c r="M421" s="16" t="n">
        <x:f>IF(I421="N/A","N/A",K421/I421*100)</x:f>
        <x:v>20.403499608252805</x:v>
      </x:c>
      <x:c r="N421" s="19" t="n">
        <x:v>5.7</x:v>
      </x:c>
      <x:c r="O421" s="22"/>
    </x:row>
    <x:row r="422" ht="30" customHeight="1">
      <x:c r="A422" s="4" t="str">
        <x:v>SYF</x:v>
      </x:c>
      <x:c r="B422" s="4" t="str">
        <x:v>Synchrony Financial</x:v>
      </x:c>
      <x:c r="C422" s="14" t="n">
        <x:v>197</x:v>
      </x:c>
      <x:c r="D422" s="4" t="str">
        <x:v>Financials</x:v>
      </x:c>
      <x:c r="E422" s="4" t="str">
        <x:v>Brian Doubles</x:v>
      </x:c>
      <x:c r="F422" s="4" t="str">
        <x:v>Male</x:v>
      </x:c>
      <x:c r="G422" s="4" t="str">
        <x:v>White</x:v>
      </x:c>
      <x:c r="H422" s="14" t="n">
        <x:v>2021</x:v>
      </x:c>
      <x:c r="I422" s="16" t="str">
        <x:v>N/A</x:v>
      </x:c>
      <x:c r="J422" s="16" t="str">
        <x:v>N/A</x:v>
      </x:c>
      <x:c r="K422" s="16" t="str">
        <x:v>N/A</x:v>
      </x:c>
      <x:c r="L422" s="16" t="str">
        <x:f>IF(I422="N/A","N/A",J422/I422*100)</x:f>
        <x:v>N/A</x:v>
      </x:c>
      <x:c r="M422" s="16" t="str">
        <x:f>IF(I422="N/A","N/A",K422/I422*100)</x:f>
        <x:v>N/A</x:v>
      </x:c>
      <x:c r="N422" s="19" t="n">
        <x:v>7.1</x:v>
      </x:c>
      <x:c r="O422" s="22"/>
    </x:row>
    <x:row r="423" ht="30" customHeight="1">
      <x:c r="A423" s="4" t="str">
        <x:v>SYK</x:v>
      </x:c>
      <x:c r="B423" s="4" t="str">
        <x:v>Stryker Corporation</x:v>
      </x:c>
      <x:c r="C423" s="14" t="n">
        <x:v>181</x:v>
      </x:c>
      <x:c r="D423" s="4" t="str">
        <x:v>Health Care</x:v>
      </x:c>
      <x:c r="E423" s="4" t="str">
        <x:v>Kevin Lobo</x:v>
      </x:c>
      <x:c r="F423" s="4" t="str">
        <x:v>Male</x:v>
      </x:c>
      <x:c r="G423" s="4" t="str">
        <x:v>South Asian</x:v>
      </x:c>
      <x:c r="H423" s="14" t="n">
        <x:v>2012</x:v>
      </x:c>
      <x:c r="I423" s="16" t="n">
        <x:v>25.849</x:v>
      </x:c>
      <x:c r="J423" s="16" t="n">
        <x:v>17.291999999999994</x:v>
      </x:c>
      <x:c r="K423" s="16" t="n">
        <x:v>12.422</x:v>
      </x:c>
      <x:c r="L423" s="16" t="n">
        <x:f>IF(I423="N/A","N/A",J423/I423*100)</x:f>
        <x:v>66.89620488220045</x:v>
      </x:c>
      <x:c r="M423" s="16" t="n">
        <x:f>IF(I423="N/A","N/A",K423/I423*100)</x:f>
        <x:v>48.05601764091455</x:v>
      </x:c>
      <x:c r="N423" s="19" t="n">
        <x:v>6.9</x:v>
      </x:c>
      <x:c r="O423" s="22"/>
    </x:row>
    <x:row r="424" ht="30" customHeight="1">
      <x:c r="A424" s="4" t="str">
        <x:v>SYY</x:v>
      </x:c>
      <x:c r="B424" s="4" t="str">
        <x:v>Sysco</x:v>
      </x:c>
      <x:c r="C424" s="14" t="n">
        <x:v>55</x:v>
      </x:c>
      <x:c r="D424" s="4" t="str">
        <x:v>Consumer Staples</x:v>
      </x:c>
      <x:c r="E424" s="4" t="str">
        <x:v>Kevin Hourican</x:v>
      </x:c>
      <x:c r="F424" s="4" t="str">
        <x:v>Male</x:v>
      </x:c>
      <x:c r="G424" s="4" t="str">
        <x:v>White</x:v>
      </x:c>
      <x:c r="H424" s="14" t="n">
        <x:v>2020</x:v>
      </x:c>
      <x:c r="I424" s="16" t="str">
        <x:v>N/A</x:v>
      </x:c>
      <x:c r="J424" s="16" t="str">
        <x:v>N/A</x:v>
      </x:c>
      <x:c r="K424" s="16" t="str">
        <x:v>N/A</x:v>
      </x:c>
      <x:c r="L424" s="16" t="str">
        <x:f>IF(I424="N/A","N/A",J424/I424*100)</x:f>
        <x:v>N/A</x:v>
      </x:c>
      <x:c r="M424" s="16" t="str">
        <x:f>IF(I424="N/A","N/A",K424/I424*100)</x:f>
        <x:v>N/A</x:v>
      </x:c>
      <x:c r="N424" s="19" t="n">
        <x:v>9.4</x:v>
      </x:c>
      <x:c r="O424" s="22"/>
    </x:row>
    <x:row r="425" ht="30" customHeight="1">
      <x:c r="A425" s="4" t="str">
        <x:v>T</x:v>
      </x:c>
      <x:c r="B425" s="4" t="str">
        <x:v>AT&amp;T</x:v>
      </x:c>
      <x:c r="C425" s="14" t="n">
        <x:v>35</x:v>
      </x:c>
      <x:c r="D425" s="4" t="str">
        <x:v>Communication Services</x:v>
      </x:c>
      <x:c r="E425" s="4" t="str">
        <x:v>John Stankey</x:v>
      </x:c>
      <x:c r="F425" s="4" t="str">
        <x:v>Male</x:v>
      </x:c>
      <x:c r="G425" s="4" t="str">
        <x:v>White</x:v>
      </x:c>
      <x:c r="H425" s="14" t="n">
        <x:v>2020</x:v>
      </x:c>
      <x:c r="I425" s="16" t="n">
        <x:v>40.884</x:v>
      </x:c>
      <x:c r="J425" s="16" t="n">
        <x:v>35.343</x:v>
      </x:c>
      <x:c r="K425" s="16" t="n">
        <x:v>25.666999999999994</x:v>
      </x:c>
      <x:c r="L425" s="16" t="n">
        <x:f>IF(I425="N/A","N/A",J425/I425*100)</x:f>
        <x:v>86.44702083944821</x:v>
      </x:c>
      <x:c r="M425" s="16" t="n">
        <x:f>IF(I425="N/A","N/A",K425/I425*100)</x:f>
        <x:v>62.78006065942666</x:v>
      </x:c>
      <x:c r="N425" s="19" t="n">
        <x:v>5.7</x:v>
      </x:c>
      <x:c r="O425" s="22"/>
    </x:row>
    <x:row r="426" ht="30" customHeight="1">
      <x:c r="A426" s="4" t="str">
        <x:v>TAP</x:v>
      </x:c>
      <x:c r="B426" s="4" t="str">
        <x:v>Molson Coors Beverage Company</x:v>
      </x:c>
      <x:c r="C426" s="14" t="n">
        <x:v>390</x:v>
      </x:c>
      <x:c r="D426" s="4" t="str">
        <x:v>Consumer Staples</x:v>
      </x:c>
      <x:c r="E426" s="4" t="str">
        <x:v>Rahul Goyal</x:v>
      </x:c>
      <x:c r="F426" s="4" t="str">
        <x:v>Male</x:v>
      </x:c>
      <x:c r="G426" s="4" t="str">
        <x:v>White</x:v>
      </x:c>
      <x:c r="H426" s="14" t="n">
        <x:v>2025</x:v>
      </x:c>
      <x:c r="I426" s="16" t="str">
        <x:v>N/A</x:v>
      </x:c>
      <x:c r="J426" s="16" t="str">
        <x:v>N/A</x:v>
      </x:c>
      <x:c r="K426" s="16" t="str">
        <x:v>N/A</x:v>
      </x:c>
      <x:c r="L426" s="16" t="str">
        <x:f>IF(I426="N/A","N/A",J426/I426*100)</x:f>
        <x:v>N/A</x:v>
      </x:c>
      <x:c r="M426" s="16" t="str">
        <x:f>IF(I426="N/A","N/A",K426/I426*100)</x:f>
        <x:v>N/A</x:v>
      </x:c>
      <x:c r="N426" s="19" t="n">
        <x:v>9.4</x:v>
      </x:c>
      <x:c r="O426" s="22"/>
    </x:row>
    <x:row r="427" ht="30" customHeight="1">
      <x:c r="A427" s="4" t="str">
        <x:v>TDG</x:v>
      </x:c>
      <x:c r="B427" s="4" t="str">
        <x:v>TransDigm Group</x:v>
      </x:c>
      <x:c r="C427" s="14" t="n">
        <x:v>449</x:v>
      </x:c>
      <x:c r="D427" s="4" t="str">
        <x:v>Industrials</x:v>
      </x:c>
      <x:c r="E427" s="4" t="str">
        <x:v>Michael Lisman</x:v>
      </x:c>
      <x:c r="F427" s="4" t="str">
        <x:v>Male</x:v>
      </x:c>
      <x:c r="G427" s="4" t="str">
        <x:v>White</x:v>
      </x:c>
      <x:c r="H427" s="14" t="n">
        <x:v>2025</x:v>
      </x:c>
      <x:c r="I427" s="16" t="str">
        <x:v>N/A</x:v>
      </x:c>
      <x:c r="J427" s="16" t="str">
        <x:v>N/A</x:v>
      </x:c>
      <x:c r="K427" s="16" t="str">
        <x:v>N/A</x:v>
      </x:c>
      <x:c r="L427" s="16" t="str">
        <x:f>IF(I427="N/A","N/A",J427/I427*100)</x:f>
        <x:v>N/A</x:v>
      </x:c>
      <x:c r="M427" s="16" t="str">
        <x:f>IF(I427="N/A","N/A",K427/I427*100)</x:f>
        <x:v>N/A</x:v>
      </x:c>
      <x:c r="N427" s="19" t="n">
        <x:v>9.4</x:v>
      </x:c>
      <x:c r="O427" s="22"/>
    </x:row>
    <x:row r="428" ht="30" customHeight="1">
      <x:c r="A428" s="4" t="str">
        <x:v>TDY</x:v>
      </x:c>
      <x:c r="B428" s="4" t="str">
        <x:v>Teledyne Technologies</x:v>
      </x:c>
      <x:c r="C428" s="14" t="str">
        <x:v>N/A</x:v>
      </x:c>
      <x:c r="D428" s="4" t="str">
        <x:v>Information Technology</x:v>
      </x:c>
      <x:c r="E428" s="4" t="str">
        <x:v>George Bobb</x:v>
      </x:c>
      <x:c r="F428" s="4" t="str">
        <x:v>Male</x:v>
      </x:c>
      <x:c r="G428" s="4" t="str">
        <x:v>White</x:v>
      </x:c>
      <x:c r="H428" s="14" t="n">
        <x:v>2023</x:v>
      </x:c>
      <x:c r="I428" s="16" t="str">
        <x:v>N/A</x:v>
      </x:c>
      <x:c r="J428" s="16" t="str">
        <x:v>N/A</x:v>
      </x:c>
      <x:c r="K428" s="16" t="str">
        <x:v>N/A</x:v>
      </x:c>
      <x:c r="L428" s="16" t="str">
        <x:f>IF(I428="N/A","N/A",J428/I428*100)</x:f>
        <x:v>N/A</x:v>
      </x:c>
      <x:c r="M428" s="16" t="str">
        <x:f>IF(I428="N/A","N/A",K428/I428*100)</x:f>
        <x:v>N/A</x:v>
      </x:c>
      <x:c r="N428" s="19" t="n">
        <x:v>5.7</x:v>
      </x:c>
      <x:c r="O428" s="22"/>
    </x:row>
    <x:row r="429" ht="30" customHeight="1">
      <x:c r="A429" s="4" t="str">
        <x:v>TECH</x:v>
      </x:c>
      <x:c r="B429" s="4" t="str">
        <x:v>Bio-Techne</x:v>
      </x:c>
      <x:c r="C429" s="14" t="str">
        <x:v>N/A</x:v>
      </x:c>
      <x:c r="D429" s="4" t="str">
        <x:v>Health Care</x:v>
      </x:c>
      <x:c r="E429" s="4" t="str">
        <x:v>Kim Kelderman</x:v>
      </x:c>
      <x:c r="F429" s="4" t="str">
        <x:v>Male</x:v>
      </x:c>
      <x:c r="G429" s="4" t="str">
        <x:v>White</x:v>
      </x:c>
      <x:c r="H429" s="14" t="n">
        <x:v>2024</x:v>
      </x:c>
      <x:c r="I429" s="16" t="str">
        <x:v>N/A</x:v>
      </x:c>
      <x:c r="J429" s="16" t="str">
        <x:v>N/A</x:v>
      </x:c>
      <x:c r="K429" s="16" t="str">
        <x:v>N/A</x:v>
      </x:c>
      <x:c r="L429" s="16" t="str">
        <x:f>IF(I429="N/A","N/A",J429/I429*100)</x:f>
        <x:v>N/A</x:v>
      </x:c>
      <x:c r="M429" s="16" t="str">
        <x:f>IF(I429="N/A","N/A",K429/I429*100)</x:f>
        <x:v>N/A</x:v>
      </x:c>
      <x:c r="N429" s="19" t="n">
        <x:v>6.9</x:v>
      </x:c>
      <x:c r="O429" s="22"/>
    </x:row>
    <x:row r="430" ht="30" customHeight="1">
      <x:c r="A430" s="4" t="str">
        <x:v>TEL</x:v>
      </x:c>
      <x:c r="B430" s="4" t="str">
        <x:v>TE Connectivity</x:v>
      </x:c>
      <x:c r="C430" s="14" t="str">
        <x:v>N/A</x:v>
      </x:c>
      <x:c r="D430" s="4" t="str">
        <x:v>Information Technology</x:v>
      </x:c>
      <x:c r="E430" s="4" t="str">
        <x:v>Terrence Curtin</x:v>
      </x:c>
      <x:c r="F430" s="4" t="str">
        <x:v>Male</x:v>
      </x:c>
      <x:c r="G430" s="4" t="str">
        <x:v>White</x:v>
      </x:c>
      <x:c r="H430" s="14" t="n">
        <x:v>2017</x:v>
      </x:c>
      <x:c r="I430" s="16" t="n">
        <x:v>25.624999999999996</x:v>
      </x:c>
      <x:c r="J430" s="16" t="n">
        <x:v>25.763</x:v>
      </x:c>
      <x:c r="K430" s="16" t="n">
        <x:v>35.185</x:v>
      </x:c>
      <x:c r="L430" s="16" t="n">
        <x:f>IF(I430="N/A","N/A",J430/I430*100)</x:f>
        <x:v>100.53853658536586</x:v>
      </x:c>
      <x:c r="M430" s="16" t="n">
        <x:f>IF(I430="N/A","N/A",K430/I430*100)</x:f>
        <x:v>137.30731707317076</x:v>
      </x:c>
      <x:c r="N430" s="19" t="n">
        <x:v>5.7</x:v>
      </x:c>
      <x:c r="O430" s="22"/>
    </x:row>
    <x:row r="431" ht="30" customHeight="1">
      <x:c r="A431" s="4" t="str">
        <x:v>TER</x:v>
      </x:c>
      <x:c r="B431" s="4" t="str">
        <x:v>Teradyne</x:v>
      </x:c>
      <x:c r="C431" s="14" t="str">
        <x:v>N/A</x:v>
      </x:c>
      <x:c r="D431" s="4" t="str">
        <x:v>Information Technology</x:v>
      </x:c>
      <x:c r="E431" s="4" t="str">
        <x:v>Gregory Smith</x:v>
      </x:c>
      <x:c r="F431" s="4" t="str">
        <x:v>Male</x:v>
      </x:c>
      <x:c r="G431" s="4" t="str">
        <x:v>White</x:v>
      </x:c>
      <x:c r="H431" s="14" t="n">
        <x:v>2023</x:v>
      </x:c>
      <x:c r="I431" s="16" t="n">
        <x:v>35.940000000000005</x:v>
      </x:c>
      <x:c r="J431" s="16" t="n">
        <x:v>25.2</x:v>
      </x:c>
      <x:c r="K431" s="16" t="n">
        <x:v>5.259999999999998</x:v>
      </x:c>
      <x:c r="L431" s="16" t="n">
        <x:f>IF(I431="N/A","N/A",J431/I431*100)</x:f>
        <x:v>70.1168614357262</x:v>
      </x:c>
      <x:c r="M431" s="16" t="n">
        <x:f>IF(I431="N/A","N/A",K431/I431*100)</x:f>
        <x:v>14.635503617139669</x:v>
      </x:c>
      <x:c r="N431" s="19" t="n">
        <x:v>5.7</x:v>
      </x:c>
      <x:c r="O431" s="22"/>
    </x:row>
    <x:row r="432" ht="30" customHeight="1">
      <x:c r="A432" s="4" t="str">
        <x:v>TFC</x:v>
      </x:c>
      <x:c r="B432" s="4" t="str">
        <x:v>Truist Financial</x:v>
      </x:c>
      <x:c r="C432" s="14" t="n">
        <x:v>150</x:v>
      </x:c>
      <x:c r="D432" s="4" t="str">
        <x:v>Financials</x:v>
      </x:c>
      <x:c r="E432" s="4" t="str">
        <x:v>William Rogers</x:v>
      </x:c>
      <x:c r="F432" s="4" t="str">
        <x:v>Male</x:v>
      </x:c>
      <x:c r="G432" s="4" t="str">
        <x:v>White</x:v>
      </x:c>
      <x:c r="H432" s="14" t="n">
        <x:v>2021</x:v>
      </x:c>
      <x:c r="I432" s="16" t="n">
        <x:v>28.673000000000005</x:v>
      </x:c>
      <x:c r="J432" s="16" t="n">
        <x:v>25.903</x:v>
      </x:c>
      <x:c r="K432" s="16" t="n">
        <x:v>19.16</x:v>
      </x:c>
      <x:c r="L432" s="16" t="n">
        <x:f>IF(I432="N/A","N/A",J432/I432*100)</x:f>
        <x:v>90.3393436333833</x:v>
      </x:c>
      <x:c r="M432" s="16" t="n">
        <x:f>IF(I432="N/A","N/A",K432/I432*100)</x:f>
        <x:v>66.82244620374567</x:v>
      </x:c>
      <x:c r="N432" s="19" t="n">
        <x:v>7.1</x:v>
      </x:c>
      <x:c r="O432" s="22"/>
    </x:row>
    <x:row r="433" ht="30" customHeight="1">
      <x:c r="A433" s="4" t="str">
        <x:v>TGT</x:v>
      </x:c>
      <x:c r="B433" s="4" t="str">
        <x:v>Target Corporation</x:v>
      </x:c>
      <x:c r="C433" s="14" t="n">
        <x:v>42</x:v>
      </x:c>
      <x:c r="D433" s="4" t="str">
        <x:v>Consumer Staples</x:v>
      </x:c>
      <x:c r="E433" s="4" t="str">
        <x:v>Michael Fiddelke</x:v>
      </x:c>
      <x:c r="F433" s="4" t="str">
        <x:v>Male</x:v>
      </x:c>
      <x:c r="G433" s="4" t="str">
        <x:v>White</x:v>
      </x:c>
      <x:c r="H433" s="14" t="n">
        <x:v>2026</x:v>
      </x:c>
      <x:c r="I433" s="16" t="n">
        <x:v>29.884999999999994</x:v>
      </x:c>
      <x:c r="J433" s="16" t="n">
        <x:v>37.531000000000006</x:v>
      </x:c>
      <x:c r="K433" s="16" t="n">
        <x:v>26.697000000000003</x:v>
      </x:c>
      <x:c r="L433" s="16" t="n">
        <x:f>IF(I433="N/A","N/A",J433/I433*100)</x:f>
        <x:v>125.58474150911833</x:v>
      </x:c>
      <x:c r="M433" s="16" t="n">
        <x:f>IF(I433="N/A","N/A",K433/I433*100)</x:f>
        <x:v>89.33244102392507</x:v>
      </x:c>
      <x:c r="N433" s="19" t="n">
        <x:v>6.3</x:v>
      </x:c>
      <x:c r="O433" s="22"/>
    </x:row>
    <x:row r="434" ht="30" customHeight="1">
      <x:c r="A434" s="4" t="str">
        <x:v>TJX</x:v>
      </x:c>
      <x:c r="B434" s="4" t="str">
        <x:v>TJX Companies</x:v>
      </x:c>
      <x:c r="C434" s="14" t="n">
        <x:v>79</x:v>
      </x:c>
      <x:c r="D434" s="4" t="str">
        <x:v>Consumer Discretionary</x:v>
      </x:c>
      <x:c r="E434" s="4" t="str">
        <x:v>Ernie Herrman</x:v>
      </x:c>
      <x:c r="F434" s="4" t="str">
        <x:v>Male</x:v>
      </x:c>
      <x:c r="G434" s="4" t="str">
        <x:v>White</x:v>
      </x:c>
      <x:c r="H434" s="14" t="n">
        <x:v>2016</x:v>
      </x:c>
      <x:c r="I434" s="16" t="n">
        <x:v>19.440999999999995</x:v>
      </x:c>
      <x:c r="J434" s="16" t="n">
        <x:v>35.870999999999995</x:v>
      </x:c>
      <x:c r="K434" s="16" t="n">
        <x:v>11.111000000000004</x:v>
      </x:c>
      <x:c r="L434" s="16" t="n">
        <x:f>IF(I434="N/A","N/A",J434/I434*100)</x:f>
        <x:v>184.51211357440462</x:v>
      </x:c>
      <x:c r="M434" s="16" t="n">
        <x:f>IF(I434="N/A","N/A",K434/I434*100)</x:f>
        <x:v>57.15240985546014</x:v>
      </x:c>
      <x:c r="N434" s="19" t="n">
        <x:v>6.3</x:v>
      </x:c>
      <x:c r="O434" s="22"/>
    </x:row>
    <x:row r="435" ht="30" customHeight="1">
      <x:c r="A435" s="4" t="str">
        <x:v>TKO</x:v>
      </x:c>
      <x:c r="B435" s="4" t="str">
        <x:v>TKO Group Holdings</x:v>
      </x:c>
      <x:c r="C435" s="14" t="str">
        <x:v>N/A</x:v>
      </x:c>
      <x:c r="D435" s="4" t="str">
        <x:v>Communication Services</x:v>
      </x:c>
      <x:c r="E435" s="4" t="str">
        <x:v>Ariel Emanuel</x:v>
      </x:c>
      <x:c r="F435" s="4" t="str">
        <x:v>Male</x:v>
      </x:c>
      <x:c r="G435" s="4" t="str">
        <x:v>White</x:v>
      </x:c>
      <x:c r="H435" s="14" t="str">
        <x:v>N/A</x:v>
      </x:c>
      <x:c r="I435" s="16" t="str">
        <x:v>N/A</x:v>
      </x:c>
      <x:c r="J435" s="16" t="str">
        <x:v>N/A</x:v>
      </x:c>
      <x:c r="K435" s="16" t="str">
        <x:v>N/A</x:v>
      </x:c>
      <x:c r="L435" s="16" t="str">
        <x:f>IF(I435="N/A","N/A",J435/I435*100)</x:f>
        <x:v>N/A</x:v>
      </x:c>
      <x:c r="M435" s="16" t="str">
        <x:f>IF(I435="N/A","N/A",K435/I435*100)</x:f>
        <x:v>N/A</x:v>
      </x:c>
      <x:c r="N435" s="19" t="n">
        <x:v>5.7</x:v>
      </x:c>
      <x:c r="O435" s="22"/>
    </x:row>
    <x:row r="436" ht="30" customHeight="1">
      <x:c r="A436" s="4" t="str">
        <x:v>TMO</x:v>
      </x:c>
      <x:c r="B436" s="4" t="str">
        <x:v>Thermo Fisher Scientific</x:v>
      </x:c>
      <x:c r="C436" s="14" t="n">
        <x:v>106</x:v>
      </x:c>
      <x:c r="D436" s="4" t="str">
        <x:v>Health Care</x:v>
      </x:c>
      <x:c r="E436" s="4" t="str">
        <x:v>Marc Casper</x:v>
      </x:c>
      <x:c r="F436" s="4" t="str">
        <x:v>Male</x:v>
      </x:c>
      <x:c r="G436" s="4" t="str">
        <x:v>White</x:v>
      </x:c>
      <x:c r="H436" s="14" t="n">
        <x:v>2009</x:v>
      </x:c>
      <x:c r="I436" s="16" t="n">
        <x:v>36.492999999999995</x:v>
      </x:c>
      <x:c r="J436" s="16" t="n">
        <x:v>28.495000000000005</x:v>
      </x:c>
      <x:c r="K436" s="16" t="n">
        <x:v>22.462000000000003</x:v>
      </x:c>
      <x:c r="L436" s="16" t="n">
        <x:f>IF(I436="N/A","N/A",J436/I436*100)</x:f>
        <x:v>78.08346806236814</x:v>
      </x:c>
      <x:c r="M436" s="16" t="n">
        <x:f>IF(I436="N/A","N/A",K436/I436*100)</x:f>
        <x:v>61.55153043049354</x:v>
      </x:c>
      <x:c r="N436" s="19" t="n">
        <x:v>6.9</x:v>
      </x:c>
      <x:c r="O436" s="22"/>
    </x:row>
    <x:row r="437" ht="30" customHeight="1">
      <x:c r="A437" s="4" t="str">
        <x:v>TMUS</x:v>
      </x:c>
      <x:c r="B437" s="4" t="str">
        <x:v>T-Mobile US</x:v>
      </x:c>
      <x:c r="C437" s="14" t="str">
        <x:v>N/A</x:v>
      </x:c>
      <x:c r="D437" s="4" t="str">
        <x:v>Communication Services</x:v>
      </x:c>
      <x:c r="E437" s="4" t="str">
        <x:v>Srini Gopalan</x:v>
      </x:c>
      <x:c r="F437" s="4" t="str">
        <x:v>Male</x:v>
      </x:c>
      <x:c r="G437" s="4" t="str">
        <x:v>South Asian</x:v>
      </x:c>
      <x:c r="H437" s="14" t="n">
        <x:v>2025</x:v>
      </x:c>
      <x:c r="I437" s="16" t="n">
        <x:v>42.879999999999995</x:v>
      </x:c>
      <x:c r="J437" s="16" t="n">
        <x:v>46.607</x:v>
      </x:c>
      <x:c r="K437" s="16" t="n">
        <x:v>22.565999999999995</x:v>
      </x:c>
      <x:c r="L437" s="16" t="n">
        <x:f>IF(I437="N/A","N/A",J437/I437*100)</x:f>
        <x:v>108.69169776119405</x:v>
      </x:c>
      <x:c r="M437" s="16" t="n">
        <x:f>IF(I437="N/A","N/A",K437/I437*100)</x:f>
        <x:v>52.62593283582089</x:v>
      </x:c>
      <x:c r="N437" s="19" t="n">
        <x:v>5.7</x:v>
      </x:c>
      <x:c r="O437" s="22"/>
    </x:row>
    <x:row r="438" ht="30" customHeight="1">
      <x:c r="A438" s="4" t="str">
        <x:v>TPL</x:v>
      </x:c>
      <x:c r="B438" s="4" t="str">
        <x:v>Texas Pacific Land Corporation</x:v>
      </x:c>
      <x:c r="C438" s="14" t="str">
        <x:v>N/A</x:v>
      </x:c>
      <x:c r="D438" s="4" t="str">
        <x:v>Energy</x:v>
      </x:c>
      <x:c r="E438" s="4" t="str">
        <x:v>Tyler Glover</x:v>
      </x:c>
      <x:c r="F438" s="4" t="str">
        <x:v>Male</x:v>
      </x:c>
      <x:c r="G438" s="4" t="str">
        <x:v>White</x:v>
      </x:c>
      <x:c r="H438" s="14" t="str">
        <x:v>N/A</x:v>
      </x:c>
      <x:c r="I438" s="16" t="str">
        <x:v>N/A</x:v>
      </x:c>
      <x:c r="J438" s="16" t="str">
        <x:v>N/A</x:v>
      </x:c>
      <x:c r="K438" s="16" t="str">
        <x:v>N/A</x:v>
      </x:c>
      <x:c r="L438" s="16" t="str">
        <x:f>IF(I438="N/A","N/A",J438/I438*100)</x:f>
        <x:v>N/A</x:v>
      </x:c>
      <x:c r="M438" s="16" t="str">
        <x:f>IF(I438="N/A","N/A",K438/I438*100)</x:f>
        <x:v>N/A</x:v>
      </x:c>
      <x:c r="N438" s="19" t="n">
        <x:v>9.4</x:v>
      </x:c>
      <x:c r="O438" s="22"/>
    </x:row>
    <x:row r="439" ht="30" customHeight="1">
      <x:c r="A439" s="4" t="str">
        <x:v>TPR</x:v>
      </x:c>
      <x:c r="B439" s="4" t="str">
        <x:v>Tapestry, Inc.</x:v>
      </x:c>
      <x:c r="C439" s="14" t="str">
        <x:v>N/A</x:v>
      </x:c>
      <x:c r="D439" s="4" t="str">
        <x:v>Consumer Discretionary</x:v>
      </x:c>
      <x:c r="E439" s="4" t="str">
        <x:v>Joanne Crevoiserat</x:v>
      </x:c>
      <x:c r="F439" s="4" t="str">
        <x:v>Female</x:v>
      </x:c>
      <x:c r="G439" s="4" t="str">
        <x:v>White</x:v>
      </x:c>
      <x:c r="H439" s="14" t="n">
        <x:v>2020</x:v>
      </x:c>
      <x:c r="I439" s="16" t="n">
        <x:v>52.035</x:v>
      </x:c>
      <x:c r="J439" s="16" t="n">
        <x:v>40.257</x:v>
      </x:c>
      <x:c r="K439" s="16" t="n">
        <x:v>22.807</x:v>
      </x:c>
      <x:c r="L439" s="16" t="n">
        <x:f>IF(I439="N/A","N/A",J439/I439*100)</x:f>
        <x:v>77.36523493802248</x:v>
      </x:c>
      <x:c r="M439" s="16" t="n">
        <x:f>IF(I439="N/A","N/A",K439/I439*100)</x:f>
        <x:v>43.83011434611319</x:v>
      </x:c>
      <x:c r="N439" s="19" t="n">
        <x:v>6.3</x:v>
      </x:c>
      <x:c r="O439" s="22"/>
    </x:row>
    <x:row r="440" ht="30" customHeight="1">
      <x:c r="A440" s="4" t="str">
        <x:v>TRGP</x:v>
      </x:c>
      <x:c r="B440" s="4" t="str">
        <x:v>Targa Resources</x:v>
      </x:c>
      <x:c r="C440" s="14" t="n">
        <x:v>262</x:v>
      </x:c>
      <x:c r="D440" s="4" t="str">
        <x:v>Energy</x:v>
      </x:c>
      <x:c r="E440" s="4" t="str">
        <x:v>Matthew Meloy</x:v>
      </x:c>
      <x:c r="F440" s="4" t="str">
        <x:v>Male</x:v>
      </x:c>
      <x:c r="G440" s="4" t="str">
        <x:v>White</x:v>
      </x:c>
      <x:c r="H440" s="14" t="n">
        <x:v>2020</x:v>
      </x:c>
      <x:c r="I440" s="16" t="str">
        <x:v>N/A</x:v>
      </x:c>
      <x:c r="J440" s="16" t="str">
        <x:v>N/A</x:v>
      </x:c>
      <x:c r="K440" s="16" t="str">
        <x:v>N/A</x:v>
      </x:c>
      <x:c r="L440" s="16" t="str">
        <x:f>IF(I440="N/A","N/A",J440/I440*100)</x:f>
        <x:v>N/A</x:v>
      </x:c>
      <x:c r="M440" s="16" t="str">
        <x:f>IF(I440="N/A","N/A",K440/I440*100)</x:f>
        <x:v>N/A</x:v>
      </x:c>
      <x:c r="N440" s="19" t="n">
        <x:v>9.4</x:v>
      </x:c>
      <x:c r="O440" s="22"/>
    </x:row>
    <x:row r="441" ht="30" customHeight="1">
      <x:c r="A441" s="4" t="str">
        <x:v>TRMB</x:v>
      </x:c>
      <x:c r="B441" s="4" t="str">
        <x:v>Trimble Inc.</x:v>
      </x:c>
      <x:c r="C441" s="14" t="str">
        <x:v>N/A</x:v>
      </x:c>
      <x:c r="D441" s="4" t="str">
        <x:v>Information Technology</x:v>
      </x:c>
      <x:c r="E441" s="4" t="str">
        <x:v>Robert Painter</x:v>
      </x:c>
      <x:c r="F441" s="4" t="str">
        <x:v>Male</x:v>
      </x:c>
      <x:c r="G441" s="4" t="str">
        <x:v>White</x:v>
      </x:c>
      <x:c r="H441" s="14" t="n">
        <x:v>2020</x:v>
      </x:c>
      <x:c r="I441" s="16" t="str">
        <x:v>N/A</x:v>
      </x:c>
      <x:c r="J441" s="16" t="str">
        <x:v>N/A</x:v>
      </x:c>
      <x:c r="K441" s="16" t="str">
        <x:v>N/A</x:v>
      </x:c>
      <x:c r="L441" s="16" t="str">
        <x:f>IF(I441="N/A","N/A",J441/I441*100)</x:f>
        <x:v>N/A</x:v>
      </x:c>
      <x:c r="M441" s="16" t="str">
        <x:f>IF(I441="N/A","N/A",K441/I441*100)</x:f>
        <x:v>N/A</x:v>
      </x:c>
      <x:c r="N441" s="19" t="n">
        <x:v>5.7</x:v>
      </x:c>
      <x:c r="O441" s="22"/>
    </x:row>
    <x:row r="442" ht="30" customHeight="1">
      <x:c r="A442" s="4" t="str">
        <x:v>TROW</x:v>
      </x:c>
      <x:c r="B442" s="4" t="str">
        <x:v>T. Rowe Price</x:v>
      </x:c>
      <x:c r="C442" s="14" t="str">
        <x:v>N/A</x:v>
      </x:c>
      <x:c r="D442" s="4" t="str">
        <x:v>Financials</x:v>
      </x:c>
      <x:c r="E442" s="4" t="str">
        <x:v>Robert Sharps</x:v>
      </x:c>
      <x:c r="F442" s="4" t="str">
        <x:v>Male</x:v>
      </x:c>
      <x:c r="G442" s="4" t="str">
        <x:v>White</x:v>
      </x:c>
      <x:c r="H442" s="14" t="n">
        <x:v>2022</x:v>
      </x:c>
      <x:c r="I442" s="16" t="n">
        <x:v>29.94</x:v>
      </x:c>
      <x:c r="J442" s="16" t="n">
        <x:v>17.783000000000005</x:v>
      </x:c>
      <x:c r="K442" s="16" t="n">
        <x:v>15.788999999999998</x:v>
      </x:c>
      <x:c r="L442" s="16" t="n">
        <x:f>IF(I442="N/A","N/A",J442/I442*100)</x:f>
        <x:v>59.395457581830335</x:v>
      </x:c>
      <x:c r="M442" s="16" t="n">
        <x:f>IF(I442="N/A","N/A",K442/I442*100)</x:f>
        <x:v>52.735470941883754</x:v>
      </x:c>
      <x:c r="N442" s="19" t="n">
        <x:v>7.1</x:v>
      </x:c>
      <x:c r="O442" s="22"/>
    </x:row>
    <x:row r="443" ht="30" customHeight="1">
      <x:c r="A443" s="4" t="str">
        <x:v>TRV</x:v>
      </x:c>
      <x:c r="B443" s="4" t="str">
        <x:v>Travelers Companies (The)</x:v>
      </x:c>
      <x:c r="C443" s="14" t="n">
        <x:v>96</x:v>
      </x:c>
      <x:c r="D443" s="4" t="str">
        <x:v>Financials</x:v>
      </x:c>
      <x:c r="E443" s="4" t="str">
        <x:v>Alan Schnitzer</x:v>
      </x:c>
      <x:c r="F443" s="4" t="str">
        <x:v>Male</x:v>
      </x:c>
      <x:c r="G443" s="4" t="str">
        <x:v>White</x:v>
      </x:c>
      <x:c r="H443" s="14" t="n">
        <x:v>2015</x:v>
      </x:c>
      <x:c r="I443" s="16" t="n">
        <x:v>25.765000000000004</x:v>
      </x:c>
      <x:c r="J443" s="16" t="n">
        <x:v>17.612000000000005</x:v>
      </x:c>
      <x:c r="K443" s="16" t="n">
        <x:v>12.441000000000003</x:v>
      </x:c>
      <x:c r="L443" s="16" t="n">
        <x:f>IF(I443="N/A","N/A",J443/I443*100)</x:f>
        <x:v>68.35629730254223</x:v>
      </x:c>
      <x:c r="M443" s="16" t="n">
        <x:f>IF(I443="N/A","N/A",K443/I443*100)</x:f>
        <x:v>48.286435086357464</x:v>
      </x:c>
      <x:c r="N443" s="19" t="n">
        <x:v>7.1</x:v>
      </x:c>
      <x:c r="O443" s="22"/>
    </x:row>
    <x:row r="444" ht="30" customHeight="1">
      <x:c r="A444" s="4" t="str">
        <x:v>TSCO</x:v>
      </x:c>
      <x:c r="B444" s="4" t="str">
        <x:v>Tractor Supply</x:v>
      </x:c>
      <x:c r="C444" s="14" t="n">
        <x:v>290</x:v>
      </x:c>
      <x:c r="D444" s="4" t="str">
        <x:v>Consumer Discretionary</x:v>
      </x:c>
      <x:c r="E444" s="4" t="str">
        <x:v>Harry Lawton III</x:v>
      </x:c>
      <x:c r="F444" s="4" t="str">
        <x:v>Male</x:v>
      </x:c>
      <x:c r="G444" s="4" t="str">
        <x:v>White</x:v>
      </x:c>
      <x:c r="H444" s="14" t="n">
        <x:v>2020</x:v>
      </x:c>
      <x:c r="I444" s="16" t="n">
        <x:v>25.446999999999996</x:v>
      </x:c>
      <x:c r="J444" s="16" t="n">
        <x:v>10.618000000000006</x:v>
      </x:c>
      <x:c r="K444" s="16" t="n">
        <x:v>1.6669999999999963</x:v>
      </x:c>
      <x:c r="L444" s="16" t="n">
        <x:f>IF(I444="N/A","N/A",J444/I444*100)</x:f>
        <x:v>41.72594018941332</x:v>
      </x:c>
      <x:c r="M444" s="16" t="n">
        <x:f>IF(I444="N/A","N/A",K444/I444*100)</x:f>
        <x:v>6.550870436593691</x:v>
      </x:c>
      <x:c r="N444" s="19" t="n">
        <x:v>6.3</x:v>
      </x:c>
      <x:c r="O444" s="22"/>
    </x:row>
    <x:row r="445" ht="30" customHeight="1">
      <x:c r="A445" s="4" t="str">
        <x:v>TSLA</x:v>
      </x:c>
      <x:c r="B445" s="4" t="str">
        <x:v>Tesla, Inc.</x:v>
      </x:c>
      <x:c r="C445" s="14" t="n">
        <x:v>43</x:v>
      </x:c>
      <x:c r="D445" s="4" t="str">
        <x:v>Consumer Discretionary</x:v>
      </x:c>
      <x:c r="E445" s="4" t="str">
        <x:v>Elon Musk</x:v>
      </x:c>
      <x:c r="F445" s="4" t="str">
        <x:v>Male</x:v>
      </x:c>
      <x:c r="G445" s="4" t="str">
        <x:v>White</x:v>
      </x:c>
      <x:c r="H445" s="14" t="n">
        <x:v>2008</x:v>
      </x:c>
      <x:c r="I445" s="16" t="n">
        <x:v>52</x:v>
      </x:c>
      <x:c r="J445" s="16" t="n">
        <x:v>37</x:v>
      </x:c>
      <x:c r="K445" s="16" t="n">
        <x:v>34</x:v>
      </x:c>
      <x:c r="L445" s="16" t="n">
        <x:f>IF(I445="N/A","N/A",J445/I445*100)</x:f>
        <x:v>71.15384615384616</x:v>
      </x:c>
      <x:c r="M445" s="16" t="n">
        <x:f>IF(I445="N/A","N/A",K445/I445*100)</x:f>
        <x:v>65.38461538461539</x:v>
      </x:c>
      <x:c r="N445" s="19" t="n">
        <x:v>3.2</x:v>
      </x:c>
      <x:c r="O445" s="22"/>
    </x:row>
    <x:row r="446" ht="30" customHeight="1">
      <x:c r="A446" s="4" t="str">
        <x:v>TSN</x:v>
      </x:c>
      <x:c r="B446" s="4" t="str">
        <x:v>Tyson Foods</x:v>
      </x:c>
      <x:c r="C446" s="14" t="n">
        <x:v>87</x:v>
      </x:c>
      <x:c r="D446" s="4" t="str">
        <x:v>Consumer Staples</x:v>
      </x:c>
      <x:c r="E446" s="4" t="str">
        <x:v>Donnie King</x:v>
      </x:c>
      <x:c r="F446" s="4" t="str">
        <x:v>Male</x:v>
      </x:c>
      <x:c r="G446" s="4" t="str">
        <x:v>White</x:v>
      </x:c>
      <x:c r="H446" s="14" t="n">
        <x:v>2021</x:v>
      </x:c>
      <x:c r="I446" s="16" t="str">
        <x:v>N/A</x:v>
      </x:c>
      <x:c r="J446" s="16" t="str">
        <x:v>N/A</x:v>
      </x:c>
      <x:c r="K446" s="16" t="str">
        <x:v>N/A</x:v>
      </x:c>
      <x:c r="L446" s="16" t="str">
        <x:f>IF(I446="N/A","N/A",J446/I446*100)</x:f>
        <x:v>N/A</x:v>
      </x:c>
      <x:c r="M446" s="16" t="str">
        <x:f>IF(I446="N/A","N/A",K446/I446*100)</x:f>
        <x:v>N/A</x:v>
      </x:c>
      <x:c r="N446" s="19" t="n">
        <x:v>9.4</x:v>
      </x:c>
      <x:c r="O446" s="22"/>
    </x:row>
    <x:row r="447" ht="30" customHeight="1">
      <x:c r="A447" s="4" t="str">
        <x:v>TT</x:v>
      </x:c>
      <x:c r="B447" s="4" t="str">
        <x:v>Trane Technologies</x:v>
      </x:c>
      <x:c r="C447" s="14" t="str">
        <x:v>N/A</x:v>
      </x:c>
      <x:c r="D447" s="4" t="str">
        <x:v>Industrials</x:v>
      </x:c>
      <x:c r="E447" s="4" t="str">
        <x:v>David Regnery</x:v>
      </x:c>
      <x:c r="F447" s="4" t="str">
        <x:v>Male</x:v>
      </x:c>
      <x:c r="G447" s="4" t="str">
        <x:v>White</x:v>
      </x:c>
      <x:c r="H447" s="14" t="n">
        <x:v>2021</x:v>
      </x:c>
      <x:c r="I447" s="16" t="str">
        <x:v>N/A</x:v>
      </x:c>
      <x:c r="J447" s="16" t="str">
        <x:v>N/A</x:v>
      </x:c>
      <x:c r="K447" s="16" t="str">
        <x:v>N/A</x:v>
      </x:c>
      <x:c r="L447" s="16" t="str">
        <x:f>IF(I447="N/A","N/A",J447/I447*100)</x:f>
        <x:v>N/A</x:v>
      </x:c>
      <x:c r="M447" s="16" t="str">
        <x:f>IF(I447="N/A","N/A",K447/I447*100)</x:f>
        <x:v>N/A</x:v>
      </x:c>
      <x:c r="N447" s="19" t="n">
        <x:v>9.4</x:v>
      </x:c>
      <x:c r="O447" s="22"/>
    </x:row>
    <x:row r="448" ht="30" customHeight="1">
      <x:c r="A448" s="4" t="str">
        <x:v>TTD</x:v>
      </x:c>
      <x:c r="B448" s="4" t="str">
        <x:v>Trade Desk (The)</x:v>
      </x:c>
      <x:c r="C448" s="14" t="str">
        <x:v>N/A</x:v>
      </x:c>
      <x:c r="D448" s="4" t="str">
        <x:v>Communication Services</x:v>
      </x:c>
      <x:c r="E448" s="4" t="str">
        <x:v>Jeffrey Green</x:v>
      </x:c>
      <x:c r="F448" s="4" t="str">
        <x:v>Male</x:v>
      </x:c>
      <x:c r="G448" s="4" t="str">
        <x:v>White</x:v>
      </x:c>
      <x:c r="H448" s="14" t="str">
        <x:v>N/A</x:v>
      </x:c>
      <x:c r="I448" s="16" t="str">
        <x:v>N/A</x:v>
      </x:c>
      <x:c r="J448" s="16" t="str">
        <x:v>N/A</x:v>
      </x:c>
      <x:c r="K448" s="16" t="str">
        <x:v>N/A</x:v>
      </x:c>
      <x:c r="L448" s="16" t="str">
        <x:f>IF(I448="N/A","N/A",J448/I448*100)</x:f>
        <x:v>N/A</x:v>
      </x:c>
      <x:c r="M448" s="16" t="str">
        <x:f>IF(I448="N/A","N/A",K448/I448*100)</x:f>
        <x:v>N/A</x:v>
      </x:c>
      <x:c r="N448" s="19" t="n">
        <x:v>5.7</x:v>
      </x:c>
      <x:c r="O448" s="22"/>
    </x:row>
    <x:row r="449" ht="30" customHeight="1">
      <x:c r="A449" s="4" t="str">
        <x:v>TTWO</x:v>
      </x:c>
      <x:c r="B449" s="4" t="str">
        <x:v>Take-Two Interactive</x:v>
      </x:c>
      <x:c r="C449" s="14" t="str">
        <x:v>N/A</x:v>
      </x:c>
      <x:c r="D449" s="4" t="str">
        <x:v>Communication Services</x:v>
      </x:c>
      <x:c r="E449" s="4" t="str">
        <x:v>Strauss Zelnick</x:v>
      </x:c>
      <x:c r="F449" s="4" t="str">
        <x:v>Male</x:v>
      </x:c>
      <x:c r="G449" s="4" t="str">
        <x:v>White</x:v>
      </x:c>
      <x:c r="H449" s="14" t="n">
        <x:v>2011</x:v>
      </x:c>
      <x:c r="I449" s="16" t="str">
        <x:v>N/A</x:v>
      </x:c>
      <x:c r="J449" s="16" t="str">
        <x:v>N/A</x:v>
      </x:c>
      <x:c r="K449" s="16" t="str">
        <x:v>N/A</x:v>
      </x:c>
      <x:c r="L449" s="16" t="str">
        <x:f>IF(I449="N/A","N/A",J449/I449*100)</x:f>
        <x:v>N/A</x:v>
      </x:c>
      <x:c r="M449" s="16" t="str">
        <x:f>IF(I449="N/A","N/A",K449/I449*100)</x:f>
        <x:v>N/A</x:v>
      </x:c>
      <x:c r="N449" s="19" t="n">
        <x:v>5.7</x:v>
      </x:c>
      <x:c r="O449" s="22"/>
    </x:row>
    <x:row r="450" ht="30" customHeight="1">
      <x:c r="A450" s="4" t="str">
        <x:v>TXN</x:v>
      </x:c>
      <x:c r="B450" s="4" t="str">
        <x:v>Texas Instruments</x:v>
      </x:c>
      <x:c r="C450" s="14" t="n">
        <x:v>252</x:v>
      </x:c>
      <x:c r="D450" s="4" t="str">
        <x:v>Information Technology</x:v>
      </x:c>
      <x:c r="E450" s="4" t="str">
        <x:v>Haviv Ilan</x:v>
      </x:c>
      <x:c r="F450" s="4" t="str">
        <x:v>Male</x:v>
      </x:c>
      <x:c r="G450" s="4" t="str">
        <x:v>Middle Eastern / North African</x:v>
      </x:c>
      <x:c r="H450" s="14" t="n">
        <x:v>2023</x:v>
      </x:c>
      <x:c r="I450" s="16" t="n">
        <x:v>46.287</x:v>
      </x:c>
      <x:c r="J450" s="16" t="n">
        <x:v>37.902</x:v>
      </x:c>
      <x:c r="K450" s="16" t="n">
        <x:v>26.666999999999994</x:v>
      </x:c>
      <x:c r="L450" s="16" t="n">
        <x:f>IF(I450="N/A","N/A",J450/I450*100)</x:f>
        <x:v>81.88476246030203</x:v>
      </x:c>
      <x:c r="M450" s="16" t="n">
        <x:f>IF(I450="N/A","N/A",K450/I450*100)</x:f>
        <x:v>57.61228854754034</x:v>
      </x:c>
      <x:c r="N450" s="19" t="n">
        <x:v>5.7</x:v>
      </x:c>
      <x:c r="O450" s="22"/>
    </x:row>
    <x:row r="451" ht="30" customHeight="1">
      <x:c r="A451" s="4" t="str">
        <x:v>TXT</x:v>
      </x:c>
      <x:c r="B451" s="4" t="str">
        <x:v>Textron</x:v>
      </x:c>
      <x:c r="C451" s="14" t="n">
        <x:v>303</x:v>
      </x:c>
      <x:c r="D451" s="4" t="str">
        <x:v>Industrials</x:v>
      </x:c>
      <x:c r="E451" s="4" t="str">
        <x:v>Lisa Atherton</x:v>
      </x:c>
      <x:c r="F451" s="4" t="str">
        <x:v>Female</x:v>
      </x:c>
      <x:c r="G451" s="4" t="str">
        <x:v>White</x:v>
      </x:c>
      <x:c r="H451" s="14" t="n">
        <x:v>2025</x:v>
      </x:c>
      <x:c r="I451" s="16" t="n">
        <x:v>19.871000000000006</x:v>
      </x:c>
      <x:c r="J451" s="16" t="n">
        <x:v>15.627000000000002</x:v>
      </x:c>
      <x:c r="K451" s="16" t="n">
        <x:v>2.500000000000002</x:v>
      </x:c>
      <x:c r="L451" s="16" t="n">
        <x:f>IF(I451="N/A","N/A",J451/I451*100)</x:f>
        <x:v>78.6422424638921</x:v>
      </x:c>
      <x:c r="M451" s="16" t="n">
        <x:f>IF(I451="N/A","N/A",K451/I451*100)</x:f>
        <x:v>12.58114840722662</x:v>
      </x:c>
      <x:c r="N451" s="19" t="n">
        <x:v>9.4</x:v>
      </x:c>
      <x:c r="O451" s="22"/>
    </x:row>
    <x:row r="452" ht="30" customHeight="1">
      <x:c r="A452" s="4" t="str">
        <x:v>TYL</x:v>
      </x:c>
      <x:c r="B452" s="4" t="str">
        <x:v>Tyler Technologies</x:v>
      </x:c>
      <x:c r="C452" s="14" t="str">
        <x:v>N/A</x:v>
      </x:c>
      <x:c r="D452" s="4" t="str">
        <x:v>Information Technology</x:v>
      </x:c>
      <x:c r="E452" s="4" t="str">
        <x:v>H. Lynn Moore Jr.</x:v>
      </x:c>
      <x:c r="F452" s="4" t="str">
        <x:v>Male</x:v>
      </x:c>
      <x:c r="G452" s="4" t="str">
        <x:v>White</x:v>
      </x:c>
      <x:c r="H452" s="14" t="n">
        <x:v>2018</x:v>
      </x:c>
      <x:c r="I452" s="16" t="n">
        <x:v>22.258999999999997</x:v>
      </x:c>
      <x:c r="J452" s="16" t="n">
        <x:v>13.373999999999997</x:v>
      </x:c>
      <x:c r="K452" s="16" t="n">
        <x:v>3.9470000000000005</x:v>
      </x:c>
      <x:c r="L452" s="16" t="n">
        <x:f>IF(I452="N/A","N/A",J452/I452*100)</x:f>
        <x:v>60.0835617053776</x:v>
      </x:c>
      <x:c r="M452" s="16" t="n">
        <x:f>IF(I452="N/A","N/A",K452/I452*100)</x:f>
        <x:v>17.73215328631116</x:v>
      </x:c>
      <x:c r="N452" s="19" t="n">
        <x:v>5.7</x:v>
      </x:c>
      <x:c r="O452" s="22"/>
    </x:row>
    <x:row r="453" ht="30" customHeight="1">
      <x:c r="A453" s="4" t="str">
        <x:v>UAL</x:v>
      </x:c>
      <x:c r="B453" s="4" t="str">
        <x:v>United Airlines Holdings</x:v>
      </x:c>
      <x:c r="C453" s="14" t="n">
        <x:v>81</x:v>
      </x:c>
      <x:c r="D453" s="4" t="str">
        <x:v>Industrials</x:v>
      </x:c>
      <x:c r="E453" s="4" t="str">
        <x:v>Scott Kirby</x:v>
      </x:c>
      <x:c r="F453" s="4" t="str">
        <x:v>Male</x:v>
      </x:c>
      <x:c r="G453" s="4" t="str">
        <x:v>White</x:v>
      </x:c>
      <x:c r="H453" s="14" t="n">
        <x:v>2020</x:v>
      </x:c>
      <x:c r="I453" s="16" t="str">
        <x:v>N/A</x:v>
      </x:c>
      <x:c r="J453" s="16" t="str">
        <x:v>N/A</x:v>
      </x:c>
      <x:c r="K453" s="16" t="str">
        <x:v>N/A</x:v>
      </x:c>
      <x:c r="L453" s="16" t="str">
        <x:f>IF(I453="N/A","N/A",J453/I453*100)</x:f>
        <x:v>N/A</x:v>
      </x:c>
      <x:c r="M453" s="16" t="str">
        <x:f>IF(I453="N/A","N/A",K453/I453*100)</x:f>
        <x:v>N/A</x:v>
      </x:c>
      <x:c r="N453" s="19" t="n">
        <x:v>6.3</x:v>
      </x:c>
      <x:c r="O453" s="22"/>
    </x:row>
    <x:row r="454" ht="30" customHeight="1">
      <x:c r="A454" s="4" t="str">
        <x:v>UBER</x:v>
      </x:c>
      <x:c r="B454" s="4" t="str">
        <x:v>Uber</x:v>
      </x:c>
      <x:c r="C454" s="14" t="n">
        <x:v>92</x:v>
      </x:c>
      <x:c r="D454" s="4" t="str">
        <x:v>Industrials</x:v>
      </x:c>
      <x:c r="E454" s="4" t="str">
        <x:v>Dara Khosrowshahi</x:v>
      </x:c>
      <x:c r="F454" s="4" t="str">
        <x:v>Male</x:v>
      </x:c>
      <x:c r="G454" s="4" t="str">
        <x:v>Middle Eastern / North African</x:v>
      </x:c>
      <x:c r="H454" s="14" t="n">
        <x:v>2017</x:v>
      </x:c>
      <x:c r="I454" s="16" t="str">
        <x:v>N/A</x:v>
      </x:c>
      <x:c r="J454" s="16" t="str">
        <x:v>N/A</x:v>
      </x:c>
      <x:c r="K454" s="16" t="str">
        <x:v>N/A</x:v>
      </x:c>
      <x:c r="L454" s="16" t="str">
        <x:f>IF(I454="N/A","N/A",J454/I454*100)</x:f>
        <x:v>N/A</x:v>
      </x:c>
      <x:c r="M454" s="16" t="str">
        <x:f>IF(I454="N/A","N/A",K454/I454*100)</x:f>
        <x:v>N/A</x:v>
      </x:c>
      <x:c r="N454" s="19" t="n">
        <x:v>6.3</x:v>
      </x:c>
      <x:c r="O454" s="22"/>
    </x:row>
    <x:row r="455" ht="30" customHeight="1">
      <x:c r="A455" s="4" t="str">
        <x:v>UDR</x:v>
      </x:c>
      <x:c r="B455" s="4" t="str">
        <x:v>UDR, Inc.</x:v>
      </x:c>
      <x:c r="C455" s="14" t="str">
        <x:v>N/A</x:v>
      </x:c>
      <x:c r="D455" s="4" t="str">
        <x:v>Real Estate</x:v>
      </x:c>
      <x:c r="E455" s="4" t="str">
        <x:v>Thomas Toomey</x:v>
      </x:c>
      <x:c r="F455" s="4" t="str">
        <x:v>Male</x:v>
      </x:c>
      <x:c r="G455" s="4" t="str">
        <x:v>White</x:v>
      </x:c>
      <x:c r="H455" s="14" t="n">
        <x:v>2001</x:v>
      </x:c>
      <x:c r="I455" s="16" t="n">
        <x:v>26.732999999999997</x:v>
      </x:c>
      <x:c r="J455" s="16" t="n">
        <x:v>25</x:v>
      </x:c>
      <x:c r="K455" s="16" t="n">
        <x:v>5.713999999999997</x:v>
      </x:c>
      <x:c r="L455" s="16" t="n">
        <x:f>IF(I455="N/A","N/A",J455/I455*100)</x:f>
        <x:v>93.51737552837318</x:v>
      </x:c>
      <x:c r="M455" s="16" t="n">
        <x:f>IF(I455="N/A","N/A",K455/I455*100)</x:f>
        <x:v>21.37433135076496</x:v>
      </x:c>
      <x:c r="N455" s="19" t="n">
        <x:v>6.4</x:v>
      </x:c>
      <x:c r="O455" s="22"/>
    </x:row>
    <x:row r="456" ht="30" customHeight="1">
      <x:c r="A456" s="4" t="str">
        <x:v>UHS</x:v>
      </x:c>
      <x:c r="B456" s="4" t="str">
        <x:v>Universal Health Services</x:v>
      </x:c>
      <x:c r="C456" s="14" t="n">
        <x:v>255</x:v>
      </x:c>
      <x:c r="D456" s="4" t="str">
        <x:v>Health Care</x:v>
      </x:c>
      <x:c r="E456" s="4" t="str">
        <x:v>Marc Miller</x:v>
      </x:c>
      <x:c r="F456" s="4" t="str">
        <x:v>Male</x:v>
      </x:c>
      <x:c r="G456" s="4" t="str">
        <x:v>White</x:v>
      </x:c>
      <x:c r="H456" s="14" t="n">
        <x:v>2021</x:v>
      </x:c>
      <x:c r="I456" s="16" t="str">
        <x:v>N/A</x:v>
      </x:c>
      <x:c r="J456" s="16" t="str">
        <x:v>N/A</x:v>
      </x:c>
      <x:c r="K456" s="16" t="str">
        <x:v>N/A</x:v>
      </x:c>
      <x:c r="L456" s="16" t="str">
        <x:f>IF(I456="N/A","N/A",J456/I456*100)</x:f>
        <x:v>N/A</x:v>
      </x:c>
      <x:c r="M456" s="16" t="str">
        <x:f>IF(I456="N/A","N/A",K456/I456*100)</x:f>
        <x:v>N/A</x:v>
      </x:c>
      <x:c r="N456" s="19" t="n">
        <x:v>6.9</x:v>
      </x:c>
      <x:c r="O456" s="22"/>
    </x:row>
    <x:row r="457" ht="30" customHeight="1">
      <x:c r="A457" s="4" t="str">
        <x:v>ULTA</x:v>
      </x:c>
      <x:c r="B457" s="4" t="str">
        <x:v>Ulta Beauty</x:v>
      </x:c>
      <x:c r="C457" s="14" t="n">
        <x:v>355</x:v>
      </x:c>
      <x:c r="D457" s="4" t="str">
        <x:v>Consumer Discretionary</x:v>
      </x:c>
      <x:c r="E457" s="4" t="str">
        <x:v>Kecia Steelman</x:v>
      </x:c>
      <x:c r="F457" s="4" t="str">
        <x:v>Female</x:v>
      </x:c>
      <x:c r="G457" s="4" t="str">
        <x:v>White</x:v>
      </x:c>
      <x:c r="H457" s="14" t="n">
        <x:v>2025</x:v>
      </x:c>
      <x:c r="I457" s="16" t="n">
        <x:v>43.9440133037694</x:v>
      </x:c>
      <x:c r="J457" s="16" t="n">
        <x:v>33.97745571658615</x:v>
      </x:c>
      <x:c r="K457" s="16" t="n">
        <x:v>20</x:v>
      </x:c>
      <x:c r="L457" s="16" t="n">
        <x:f>IF(I457="N/A","N/A",J457/I457*100)</x:f>
        <x:v>77.31987399901786</x:v>
      </x:c>
      <x:c r="M457" s="16" t="n">
        <x:f>IF(I457="N/A","N/A",K457/I457*100)</x:f>
        <x:v>45.512456638284455</x:v>
      </x:c>
      <x:c r="N457" s="19" t="n">
        <x:v>6.3</x:v>
      </x:c>
      <x:c r="O457" s="22"/>
    </x:row>
    <x:row r="458" ht="30" customHeight="1">
      <x:c r="A458" s="4" t="str">
        <x:v>UNH</x:v>
      </x:c>
      <x:c r="B458" s="4" t="str">
        <x:v>UnitedHealth Group</x:v>
      </x:c>
      <x:c r="C458" s="14" t="n">
        <x:v>3</x:v>
      </x:c>
      <x:c r="D458" s="4" t="str">
        <x:v>Health Care</x:v>
      </x:c>
      <x:c r="E458" s="4" t="str">
        <x:v>Stephen J. Hemsley</x:v>
      </x:c>
      <x:c r="F458" s="4" t="str">
        <x:v>Male</x:v>
      </x:c>
      <x:c r="G458" s="4" t="str">
        <x:v>White</x:v>
      </x:c>
      <x:c r="H458" s="14" t="n">
        <x:v>2025</x:v>
      </x:c>
      <x:c r="I458" s="16" t="n">
        <x:v>35.253</x:v>
      </x:c>
      <x:c r="J458" s="16" t="n">
        <x:v>27.517000000000003</x:v>
      </x:c>
      <x:c r="K458" s="16" t="n">
        <x:v>16.607000000000006</x:v>
      </x:c>
      <x:c r="L458" s="16" t="n">
        <x:f>IF(I458="N/A","N/A",J458/I458*100)</x:f>
        <x:v>78.05576830340681</x:v>
      </x:c>
      <x:c r="M458" s="16" t="n">
        <x:f>IF(I458="N/A","N/A",K458/I458*100)</x:f>
        <x:v>47.10804754205318</x:v>
      </x:c>
      <x:c r="N458" s="19" t="n">
        <x:v>6.9</x:v>
      </x:c>
      <x:c r="O458" s="22"/>
    </x:row>
    <x:row r="459" ht="30" customHeight="1">
      <x:c r="A459" s="4" t="str">
        <x:v>UNP</x:v>
      </x:c>
      <x:c r="B459" s="4" t="str">
        <x:v>Union Pacific Corporation</x:v>
      </x:c>
      <x:c r="C459" s="14" t="n">
        <x:v>187</x:v>
      </x:c>
      <x:c r="D459" s="4" t="str">
        <x:v>Industrials</x:v>
      </x:c>
      <x:c r="E459" s="4" t="str">
        <x:v>Jim Vena</x:v>
      </x:c>
      <x:c r="F459" s="4" t="str">
        <x:v>Male</x:v>
      </x:c>
      <x:c r="G459" s="4" t="str">
        <x:v>White</x:v>
      </x:c>
      <x:c r="H459" s="14" t="n">
        <x:v>2023</x:v>
      </x:c>
      <x:c r="I459" s="16" t="n">
        <x:v>25.814999999999998</x:v>
      </x:c>
      <x:c r="J459" s="16" t="n">
        <x:v>21.462000000000003</x:v>
      </x:c>
      <x:c r="K459" s="16" t="n">
        <x:v>22.772000000000002</x:v>
      </x:c>
      <x:c r="L459" s="16" t="n">
        <x:f>IF(I459="N/A","N/A",J459/I459*100)</x:f>
        <x:v>83.13771063335273</x:v>
      </x:c>
      <x:c r="M459" s="16" t="n">
        <x:f>IF(I459="N/A","N/A",K459/I459*100)</x:f>
        <x:v>88.21227968235523</x:v>
      </x:c>
      <x:c r="N459" s="19" t="n">
        <x:v>6.3</x:v>
      </x:c>
      <x:c r="O459" s="22"/>
    </x:row>
    <x:row r="460" ht="30" customHeight="1">
      <x:c r="A460" s="4" t="str">
        <x:v>UPS</x:v>
      </x:c>
      <x:c r="B460" s="4" t="str">
        <x:v>United Parcel Service</x:v>
      </x:c>
      <x:c r="C460" s="14" t="n">
        <x:v>48</x:v>
      </x:c>
      <x:c r="D460" s="4" t="str">
        <x:v>Industrials</x:v>
      </x:c>
      <x:c r="E460" s="4" t="str">
        <x:v>Carol Tomé</x:v>
      </x:c>
      <x:c r="F460" s="4" t="str">
        <x:v>Female</x:v>
      </x:c>
      <x:c r="G460" s="4" t="str">
        <x:v>White</x:v>
      </x:c>
      <x:c r="H460" s="14" t="n">
        <x:v>2020</x:v>
      </x:c>
      <x:c r="I460" s="16" t="n">
        <x:v>14.937000000000001</x:v>
      </x:c>
      <x:c r="J460" s="16" t="n">
        <x:v>44.45</x:v>
      </x:c>
      <x:c r="K460" s="16" t="n">
        <x:v>31.928</x:v>
      </x:c>
      <x:c r="L460" s="16" t="n">
        <x:f>IF(I460="N/A","N/A",J460/I460*100)</x:f>
        <x:v>297.58318270067616</x:v>
      </x:c>
      <x:c r="M460" s="16" t="n">
        <x:f>IF(I460="N/A","N/A",K460/I460*100)</x:f>
        <x:v>213.75108790252392</x:v>
      </x:c>
      <x:c r="N460" s="19" t="n">
        <x:v>6.3</x:v>
      </x:c>
      <x:c r="O460" s="22"/>
    </x:row>
    <x:row r="461" ht="30" customHeight="1">
      <x:c r="A461" s="4" t="str">
        <x:v>URI</x:v>
      </x:c>
      <x:c r="B461" s="4" t="str">
        <x:v>United Rentals</x:v>
      </x:c>
      <x:c r="C461" s="14" t="n">
        <x:v>279</x:v>
      </x:c>
      <x:c r="D461" s="4" t="str">
        <x:v>Industrials</x:v>
      </x:c>
      <x:c r="E461" s="4" t="str">
        <x:v>Matthew Flannery</x:v>
      </x:c>
      <x:c r="F461" s="4" t="str">
        <x:v>Male</x:v>
      </x:c>
      <x:c r="G461" s="4" t="str">
        <x:v>White</x:v>
      </x:c>
      <x:c r="H461" s="14" t="n">
        <x:v>2019</x:v>
      </x:c>
      <x:c r="I461" s="16" t="n">
        <x:v>26.814000000000004</x:v>
      </x:c>
      <x:c r="J461" s="16" t="n">
        <x:v>13.238000000000005</x:v>
      </x:c>
      <x:c r="K461" s="16" t="n">
        <x:v>4.254999999999997</x:v>
      </x:c>
      <x:c r="L461" s="16" t="n">
        <x:f>IF(I461="N/A","N/A",J461/I461*100)</x:f>
        <x:v>49.3697322294324</x:v>
      </x:c>
      <x:c r="M461" s="16" t="n">
        <x:f>IF(I461="N/A","N/A",K461/I461*100)</x:f>
        <x:v>15.868576116953816</x:v>
      </x:c>
      <x:c r="N461" s="19" t="n">
        <x:v>9.4</x:v>
      </x:c>
      <x:c r="O461" s="22"/>
    </x:row>
    <x:row r="462" ht="30" customHeight="1">
      <x:c r="A462" s="4" t="str">
        <x:v>USB</x:v>
      </x:c>
      <x:c r="B462" s="4" t="str">
        <x:v>U.S. Bancorp</x:v>
      </x:c>
      <x:c r="C462" s="14" t="n">
        <x:v>110</x:v>
      </x:c>
      <x:c r="D462" s="4" t="str">
        <x:v>Financials</x:v>
      </x:c>
      <x:c r="E462" s="4" t="str">
        <x:v>Gunjan Kedia</x:v>
      </x:c>
      <x:c r="F462" s="4" t="str">
        <x:v>Female</x:v>
      </x:c>
      <x:c r="G462" s="4" t="str">
        <x:v>South Asian</x:v>
      </x:c>
      <x:c r="H462" s="14" t="n">
        <x:v>2025</x:v>
      </x:c>
      <x:c r="I462" s="16" t="n">
        <x:v>28.713999999999995</x:v>
      </x:c>
      <x:c r="J462" s="16" t="n">
        <x:v>23.860999999999997</x:v>
      </x:c>
      <x:c r="K462" s="16" t="n">
        <x:v>15.761999999999999</x:v>
      </x:c>
      <x:c r="L462" s="16" t="n">
        <x:f>IF(I462="N/A","N/A",J462/I462*100)</x:f>
        <x:v>83.09883680434632</x:v>
      </x:c>
      <x:c r="M462" s="16" t="n">
        <x:f>IF(I462="N/A","N/A",K462/I462*100)</x:f>
        <x:v>54.89308351326879</x:v>
      </x:c>
      <x:c r="N462" s="19" t="n">
        <x:v>7.1</x:v>
      </x:c>
      <x:c r="O462" s="22"/>
    </x:row>
    <x:row r="463" ht="30" customHeight="1">
      <x:c r="A463" s="4" t="str">
        <x:v>V</x:v>
      </x:c>
      <x:c r="B463" s="4" t="str">
        <x:v>Visa Inc.</x:v>
      </x:c>
      <x:c r="C463" s="14" t="n">
        <x:v>119</x:v>
      </x:c>
      <x:c r="D463" s="4" t="str">
        <x:v>Financials</x:v>
      </x:c>
      <x:c r="E463" s="4" t="str">
        <x:v>Ryan McInerney</x:v>
      </x:c>
      <x:c r="F463" s="4" t="str">
        <x:v>Male</x:v>
      </x:c>
      <x:c r="G463" s="4" t="str">
        <x:v>White</x:v>
      </x:c>
      <x:c r="H463" s="14" t="n">
        <x:v>2023</x:v>
      </x:c>
      <x:c r="I463" s="16" t="n">
        <x:v>65.554</x:v>
      </x:c>
      <x:c r="J463" s="16" t="n">
        <x:v>54.82</x:v>
      </x:c>
      <x:c r="K463" s="16" t="n">
        <x:v>33.862</x:v>
      </x:c>
      <x:c r="L463" s="16" t="n">
        <x:f>IF(I463="N/A","N/A",J463/I463*100)</x:f>
        <x:v>83.62571315251547</x:v>
      </x:c>
      <x:c r="M463" s="16" t="n">
        <x:f>IF(I463="N/A","N/A",K463/I463*100)</x:f>
        <x:v>51.65512401989199</x:v>
      </x:c>
      <x:c r="N463" s="19" t="n">
        <x:v>7.1</x:v>
      </x:c>
      <x:c r="O463" s="22"/>
    </x:row>
    <x:row r="464" ht="30" customHeight="1">
      <x:c r="A464" s="4" t="str">
        <x:v>VEEV</x:v>
      </x:c>
      <x:c r="B464" s="4" t="str">
        <x:v>Veeva Systems</x:v>
      </x:c>
      <x:c r="C464" s="14" t="str">
        <x:v>N/A</x:v>
      </x:c>
      <x:c r="D464" s="4" t="str">
        <x:v>Health Care</x:v>
      </x:c>
      <x:c r="E464" s="4" t="str">
        <x:v>Peter Gassner</x:v>
      </x:c>
      <x:c r="F464" s="4" t="str">
        <x:v>Male</x:v>
      </x:c>
      <x:c r="G464" s="4" t="str">
        <x:v>White</x:v>
      </x:c>
      <x:c r="H464" s="14" t="str">
        <x:v>N/A</x:v>
      </x:c>
      <x:c r="I464" s="16" t="str">
        <x:v>N/A</x:v>
      </x:c>
      <x:c r="J464" s="16" t="str">
        <x:v>N/A</x:v>
      </x:c>
      <x:c r="K464" s="16" t="str">
        <x:v>N/A</x:v>
      </x:c>
      <x:c r="L464" s="16" t="str">
        <x:f>IF(I464="N/A","N/A",J464/I464*100)</x:f>
        <x:v>N/A</x:v>
      </x:c>
      <x:c r="M464" s="16" t="str">
        <x:f>IF(I464="N/A","N/A",K464/I464*100)</x:f>
        <x:v>N/A</x:v>
      </x:c>
      <x:c r="N464" s="19" t="n">
        <x:v>6.9</x:v>
      </x:c>
      <x:c r="O464" s="22"/>
    </x:row>
    <x:row r="465" ht="30" customHeight="1">
      <x:c r="A465" s="4" t="str">
        <x:v>VICI</x:v>
      </x:c>
      <x:c r="B465" s="4" t="str">
        <x:v>Vici Properties</x:v>
      </x:c>
      <x:c r="C465" s="14" t="str">
        <x:v>N/A</x:v>
      </x:c>
      <x:c r="D465" s="4" t="str">
        <x:v>Real Estate</x:v>
      </x:c>
      <x:c r="E465" s="4" t="str">
        <x:v>Edward Pitoniak</x:v>
      </x:c>
      <x:c r="F465" s="4" t="str">
        <x:v>Male</x:v>
      </x:c>
      <x:c r="G465" s="4" t="str">
        <x:v>White</x:v>
      </x:c>
      <x:c r="H465" s="14" t="str">
        <x:v>N/A</x:v>
      </x:c>
      <x:c r="I465" s="16" t="str">
        <x:v>N/A</x:v>
      </x:c>
      <x:c r="J465" s="16" t="str">
        <x:v>N/A</x:v>
      </x:c>
      <x:c r="K465" s="16" t="str">
        <x:v>N/A</x:v>
      </x:c>
      <x:c r="L465" s="16" t="str">
        <x:f>IF(I465="N/A","N/A",J465/I465*100)</x:f>
        <x:v>N/A</x:v>
      </x:c>
      <x:c r="M465" s="16" t="str">
        <x:f>IF(I465="N/A","N/A",K465/I465*100)</x:f>
        <x:v>N/A</x:v>
      </x:c>
      <x:c r="N465" s="19" t="n">
        <x:v>6.4</x:v>
      </x:c>
      <x:c r="O465" s="22"/>
    </x:row>
    <x:row r="466" ht="30" customHeight="1">
      <x:c r="A466" s="4" t="str">
        <x:v>VLO</x:v>
      </x:c>
      <x:c r="B466" s="4" t="str">
        <x:v>Valero Energy</x:v>
      </x:c>
      <x:c r="C466" s="14" t="n">
        <x:v>40</x:v>
      </x:c>
      <x:c r="D466" s="4" t="str">
        <x:v>Energy</x:v>
      </x:c>
      <x:c r="E466" s="4" t="str">
        <x:v>Lane Riggs</x:v>
      </x:c>
      <x:c r="F466" s="4" t="str">
        <x:v>Male</x:v>
      </x:c>
      <x:c r="G466" s="4" t="str">
        <x:v>White</x:v>
      </x:c>
      <x:c r="H466" s="14" t="n">
        <x:v>2023</x:v>
      </x:c>
      <x:c r="I466" s="16" t="n">
        <x:v>40.25</x:v>
      </x:c>
      <x:c r="J466" s="16" t="n">
        <x:v>24.438000000000002</x:v>
      </x:c>
      <x:c r="K466" s="16" t="n">
        <x:v>14.285999999999998</x:v>
      </x:c>
      <x:c r="L466" s="16" t="n">
        <x:f>IF(I466="N/A","N/A",J466/I466*100)</x:f>
        <x:v>60.715527950310566</x:v>
      </x:c>
      <x:c r="M466" s="16" t="n">
        <x:f>IF(I466="N/A","N/A",K466/I466*100)</x:f>
        <x:v>35.49316770186335</x:v>
      </x:c>
      <x:c r="N466" s="19" t="n">
        <x:v>9.4</x:v>
      </x:c>
      <x:c r="O466" s="22"/>
    </x:row>
    <x:row r="467" ht="30" customHeight="1">
      <x:c r="A467" s="4" t="str">
        <x:v>VLTO</x:v>
      </x:c>
      <x:c r="B467" s="4" t="str">
        <x:v>Veralto</x:v>
      </x:c>
      <x:c r="C467" s="14" t="str">
        <x:v>N/A</x:v>
      </x:c>
      <x:c r="D467" s="4" t="str">
        <x:v>Industrials</x:v>
      </x:c>
      <x:c r="E467" s="4" t="str">
        <x:v>Jennifer Honeycutt</x:v>
      </x:c>
      <x:c r="F467" s="4" t="str">
        <x:v>Female</x:v>
      </x:c>
      <x:c r="G467" s="4" t="str">
        <x:v>White</x:v>
      </x:c>
      <x:c r="H467" s="14" t="str">
        <x:v>N/A</x:v>
      </x:c>
      <x:c r="I467" s="16" t="str">
        <x:v>N/A</x:v>
      </x:c>
      <x:c r="J467" s="16" t="str">
        <x:v>N/A</x:v>
      </x:c>
      <x:c r="K467" s="16" t="str">
        <x:v>N/A</x:v>
      </x:c>
      <x:c r="L467" s="16" t="str">
        <x:f>IF(I467="N/A","N/A",J467/I467*100)</x:f>
        <x:v>N/A</x:v>
      </x:c>
      <x:c r="M467" s="16" t="str">
        <x:f>IF(I467="N/A","N/A",K467/I467*100)</x:f>
        <x:v>N/A</x:v>
      </x:c>
      <x:c r="N467" s="19" t="n">
        <x:v>9.4</x:v>
      </x:c>
      <x:c r="O467" s="22"/>
    </x:row>
    <x:row r="468" ht="30" customHeight="1">
      <x:c r="A468" s="4" t="str">
        <x:v>VMC</x:v>
      </x:c>
      <x:c r="B468" s="4" t="str">
        <x:v>Vulcan Materials Company</x:v>
      </x:c>
      <x:c r="C468" s="14" t="n">
        <x:v>485</x:v>
      </x:c>
      <x:c r="D468" s="4" t="str">
        <x:v>Materials</x:v>
      </x:c>
      <x:c r="E468" s="4" t="str">
        <x:v>Ronnie Pruitt</x:v>
      </x:c>
      <x:c r="F468" s="4" t="str">
        <x:v>Male</x:v>
      </x:c>
      <x:c r="G468" s="4" t="str">
        <x:v>White</x:v>
      </x:c>
      <x:c r="H468" s="14" t="n">
        <x:v>2024</x:v>
      </x:c>
      <x:c r="I468" s="16" t="n">
        <x:v>28.00632911392405</x:v>
      </x:c>
      <x:c r="J468" s="16" t="n">
        <x:v>20.66792690611216</x:v>
      </x:c>
      <x:c r="K468" s="16" t="n">
        <x:v>10</x:v>
      </x:c>
      <x:c r="L468" s="16" t="n">
        <x:f>IF(I468="N/A","N/A",J468/I468*100)</x:f>
        <x:v>73.79734352916884</x:v>
      </x:c>
      <x:c r="M468" s="16" t="n">
        <x:f>IF(I468="N/A","N/A",K468/I468*100)</x:f>
        <x:v>35.706214689265536</x:v>
      </x:c>
      <x:c r="N468" s="19" t="n">
        <x:v>9.4</x:v>
      </x:c>
      <x:c r="O468" s="22"/>
    </x:row>
    <x:row r="469" ht="30" customHeight="1">
      <x:c r="A469" s="4" t="str">
        <x:v>VRSK</x:v>
      </x:c>
      <x:c r="B469" s="4" t="str">
        <x:v>Verisk Analytics</x:v>
      </x:c>
      <x:c r="C469" s="14" t="str">
        <x:v>N/A</x:v>
      </x:c>
      <x:c r="D469" s="4" t="str">
        <x:v>Industrials</x:v>
      </x:c>
      <x:c r="E469" s="4" t="str">
        <x:v>Lee Shavel</x:v>
      </x:c>
      <x:c r="F469" s="4" t="str">
        <x:v>Male</x:v>
      </x:c>
      <x:c r="G469" s="4" t="str">
        <x:v>White</x:v>
      </x:c>
      <x:c r="H469" s="14" t="n">
        <x:v>2022</x:v>
      </x:c>
      <x:c r="I469" s="16" t="n">
        <x:v>38.662</x:v>
      </x:c>
      <x:c r="J469" s="16" t="n">
        <x:v>25.615</x:v>
      </x:c>
      <x:c r="K469" s="16" t="n">
        <x:v>21.848999999999997</x:v>
      </x:c>
      <x:c r="L469" s="16" t="n">
        <x:f>IF(I469="N/A","N/A",J469/I469*100)</x:f>
        <x:v>66.25368578966426</x:v>
      </x:c>
      <x:c r="M469" s="16" t="n">
        <x:f>IF(I469="N/A","N/A",K469/I469*100)</x:f>
        <x:v>56.512854999741336</x:v>
      </x:c>
      <x:c r="N469" s="19" t="n">
        <x:v>5.9</x:v>
      </x:c>
      <x:c r="O469" s="22"/>
    </x:row>
    <x:row r="470" ht="30" customHeight="1">
      <x:c r="A470" s="4" t="str">
        <x:v>VRSN</x:v>
      </x:c>
      <x:c r="B470" s="4" t="str">
        <x:v>Verisign</x:v>
      </x:c>
      <x:c r="C470" s="14" t="str">
        <x:v>N/A</x:v>
      </x:c>
      <x:c r="D470" s="4" t="str">
        <x:v>Information Technology</x:v>
      </x:c>
      <x:c r="E470" s="4" t="str">
        <x:v>D. James Bidzos</x:v>
      </x:c>
      <x:c r="F470" s="4" t="str">
        <x:v>Male</x:v>
      </x:c>
      <x:c r="G470" s="4" t="str">
        <x:v>White</x:v>
      </x:c>
      <x:c r="H470" s="14" t="n">
        <x:v>2011</x:v>
      </x:c>
      <x:c r="I470" s="16" t="str">
        <x:v>N/A</x:v>
      </x:c>
      <x:c r="J470" s="16" t="str">
        <x:v>N/A</x:v>
      </x:c>
      <x:c r="K470" s="16" t="str">
        <x:v>N/A</x:v>
      </x:c>
      <x:c r="L470" s="16" t="str">
        <x:f>IF(I470="N/A","N/A",J470/I470*100)</x:f>
        <x:v>N/A</x:v>
      </x:c>
      <x:c r="M470" s="16" t="str">
        <x:f>IF(I470="N/A","N/A",K470/I470*100)</x:f>
        <x:v>N/A</x:v>
      </x:c>
      <x:c r="N470" s="19" t="n">
        <x:v>5.7</x:v>
      </x:c>
      <x:c r="O470" s="22"/>
    </x:row>
    <x:row r="471" ht="30" customHeight="1">
      <x:c r="A471" s="4" t="str">
        <x:v>VRT</x:v>
      </x:c>
      <x:c r="B471" s="4" t="str">
        <x:v>Vertiv</x:v>
      </x:c>
      <x:c r="C471" s="14" t="n">
        <x:v>414</x:v>
      </x:c>
      <x:c r="D471" s="4" t="str">
        <x:v>Industrials</x:v>
      </x:c>
      <x:c r="E471" s="4" t="str">
        <x:v>Giordano Albertazzi</x:v>
      </x:c>
      <x:c r="F471" s="4" t="str">
        <x:v>Male</x:v>
      </x:c>
      <x:c r="G471" s="4" t="str">
        <x:v>White</x:v>
      </x:c>
      <x:c r="H471" s="14" t="n">
        <x:v>2023</x:v>
      </x:c>
      <x:c r="I471" s="16" t="str">
        <x:v>N/A</x:v>
      </x:c>
      <x:c r="J471" s="16" t="str">
        <x:v>N/A</x:v>
      </x:c>
      <x:c r="K471" s="16" t="str">
        <x:v>N/A</x:v>
      </x:c>
      <x:c r="L471" s="16" t="str">
        <x:f>IF(I471="N/A","N/A",J471/I471*100)</x:f>
        <x:v>N/A</x:v>
      </x:c>
      <x:c r="M471" s="16" t="str">
        <x:f>IF(I471="N/A","N/A",K471/I471*100)</x:f>
        <x:v>N/A</x:v>
      </x:c>
      <x:c r="N471" s="19" t="n">
        <x:v>9.4</x:v>
      </x:c>
      <x:c r="O471" s="22"/>
    </x:row>
    <x:row r="472" ht="30" customHeight="1">
      <x:c r="A472" s="4" t="str">
        <x:v>VRTX</x:v>
      </x:c>
      <x:c r="B472" s="4" t="str">
        <x:v>Vertex Pharmaceuticals</x:v>
      </x:c>
      <x:c r="C472" s="14" t="n">
        <x:v>370</x:v>
      </x:c>
      <x:c r="D472" s="4" t="str">
        <x:v>Health Care</x:v>
      </x:c>
      <x:c r="E472" s="4" t="str">
        <x:v>Reshma Kewalramani</x:v>
      </x:c>
      <x:c r="F472" s="4" t="str">
        <x:v>Female</x:v>
      </x:c>
      <x:c r="G472" s="4" t="str">
        <x:v>South Asian</x:v>
      </x:c>
      <x:c r="H472" s="14" t="n">
        <x:v>2020</x:v>
      </x:c>
      <x:c r="I472" s="16" t="n">
        <x:v>39.341</x:v>
      </x:c>
      <x:c r="J472" s="16" t="n">
        <x:v>25.900999999999996</x:v>
      </x:c>
      <x:c r="K472" s="16" t="n">
        <x:v>17.857</x:v>
      </x:c>
      <x:c r="L472" s="16" t="n">
        <x:f>IF(I472="N/A","N/A",J472/I472*100)</x:f>
        <x:v>65.83716733179125</x:v>
      </x:c>
      <x:c r="M472" s="16" t="n">
        <x:f>IF(I472="N/A","N/A",K472/I472*100)</x:f>
        <x:v>45.39030527947942</x:v>
      </x:c>
      <x:c r="N472" s="19" t="n">
        <x:v>6.9</x:v>
      </x:c>
      <x:c r="O472" s="22"/>
    </x:row>
    <x:row r="473" ht="30" customHeight="1">
      <x:c r="A473" s="4" t="str">
        <x:v>VST</x:v>
      </x:c>
      <x:c r="B473" s="4" t="str">
        <x:v>Vistra Corp.</x:v>
      </x:c>
      <x:c r="C473" s="14" t="n">
        <x:v>251</x:v>
      </x:c>
      <x:c r="D473" s="4" t="str">
        <x:v>Utilities</x:v>
      </x:c>
      <x:c r="E473" s="4" t="str">
        <x:v>James Burke</x:v>
      </x:c>
      <x:c r="F473" s="4" t="str">
        <x:v>Male</x:v>
      </x:c>
      <x:c r="G473" s="4" t="str">
        <x:v>White</x:v>
      </x:c>
      <x:c r="H473" s="14" t="n">
        <x:v>2022</x:v>
      </x:c>
      <x:c r="I473" s="16" t="str">
        <x:v>N/A</x:v>
      </x:c>
      <x:c r="J473" s="16" t="str">
        <x:v>N/A</x:v>
      </x:c>
      <x:c r="K473" s="16" t="str">
        <x:v>N/A</x:v>
      </x:c>
      <x:c r="L473" s="16" t="str">
        <x:f>IF(I473="N/A","N/A",J473/I473*100)</x:f>
        <x:v>N/A</x:v>
      </x:c>
      <x:c r="M473" s="16" t="str">
        <x:f>IF(I473="N/A","N/A",K473/I473*100)</x:f>
        <x:v>N/A</x:v>
      </x:c>
      <x:c r="N473" s="19" t="n">
        <x:v>6.3</x:v>
      </x:c>
      <x:c r="O473" s="22"/>
    </x:row>
    <x:row r="474" ht="30" customHeight="1">
      <x:c r="A474" s="4" t="str">
        <x:v>VTR</x:v>
      </x:c>
      <x:c r="B474" s="4" t="str">
        <x:v>Ventas</x:v>
      </x:c>
      <x:c r="C474" s="14" t="str">
        <x:v>N/A</x:v>
      </x:c>
      <x:c r="D474" s="4" t="str">
        <x:v>Real Estate</x:v>
      </x:c>
      <x:c r="E474" s="4" t="str">
        <x:v>Debra Cafaro</x:v>
      </x:c>
      <x:c r="F474" s="4" t="str">
        <x:v>Female</x:v>
      </x:c>
      <x:c r="G474" s="4" t="str">
        <x:v>White</x:v>
      </x:c>
      <x:c r="H474" s="14" t="n">
        <x:v>1999</x:v>
      </x:c>
      <x:c r="I474" s="16" t="str">
        <x:v>N/A</x:v>
      </x:c>
      <x:c r="J474" s="16" t="str">
        <x:v>N/A</x:v>
      </x:c>
      <x:c r="K474" s="16" t="str">
        <x:v>N/A</x:v>
      </x:c>
      <x:c r="L474" s="16" t="str">
        <x:f>IF(I474="N/A","N/A",J474/I474*100)</x:f>
        <x:v>N/A</x:v>
      </x:c>
      <x:c r="M474" s="16" t="str">
        <x:f>IF(I474="N/A","N/A",K474/I474*100)</x:f>
        <x:v>N/A</x:v>
      </x:c>
      <x:c r="N474" s="19" t="n">
        <x:v>6.4</x:v>
      </x:c>
      <x:c r="O474" s="22"/>
    </x:row>
    <x:row r="475" ht="30" customHeight="1">
      <x:c r="A475" s="4" t="str">
        <x:v>VTRS</x:v>
      </x:c>
      <x:c r="B475" s="4" t="str">
        <x:v>Viatris</x:v>
      </x:c>
      <x:c r="C475" s="14" t="n">
        <x:v>318</x:v>
      </x:c>
      <x:c r="D475" s="4" t="str">
        <x:v>Health Care</x:v>
      </x:c>
      <x:c r="E475" s="4" t="str">
        <x:v>Scott Smith</x:v>
      </x:c>
      <x:c r="F475" s="4" t="str">
        <x:v>Male</x:v>
      </x:c>
      <x:c r="G475" s="4" t="str">
        <x:v>White</x:v>
      </x:c>
      <x:c r="H475" s="14" t="n">
        <x:v>2023</x:v>
      </x:c>
      <x:c r="I475" s="16" t="n">
        <x:v>29.411764705882355</x:v>
      </x:c>
      <x:c r="J475" s="16" t="n">
        <x:v>18</x:v>
      </x:c>
      <x:c r="K475" s="16" t="n">
        <x:v>18.29268292682927</x:v>
      </x:c>
      <x:c r="L475" s="16" t="n">
        <x:f>IF(I475="N/A","N/A",J475/I475*100)</x:f>
        <x:v>61.199999999999996</x:v>
      </x:c>
      <x:c r="M475" s="16" t="n">
        <x:f>IF(I475="N/A","N/A",K475/I475*100)</x:f>
        <x:v>62.19512195121951</x:v>
      </x:c>
      <x:c r="N475" s="19" t="n">
        <x:v>6.9</x:v>
      </x:c>
      <x:c r="O475" s="22"/>
    </x:row>
    <x:row r="476" ht="30" customHeight="1">
      <x:c r="A476" s="4" t="str">
        <x:v>VZ</x:v>
      </x:c>
      <x:c r="B476" s="4" t="str">
        <x:v>Verizon</x:v>
      </x:c>
      <x:c r="C476" s="14" t="n">
        <x:v>28</x:v>
      </x:c>
      <x:c r="D476" s="4" t="str">
        <x:v>Communication Services</x:v>
      </x:c>
      <x:c r="E476" s="4" t="str">
        <x:v>Daniel H. Schulman</x:v>
      </x:c>
      <x:c r="F476" s="4" t="str">
        <x:v>Male</x:v>
      </x:c>
      <x:c r="G476" s="4" t="str">
        <x:v>White</x:v>
      </x:c>
      <x:c r="H476" s="14" t="n">
        <x:v>2025</x:v>
      </x:c>
      <x:c r="I476" s="16" t="n">
        <x:v>44.969</x:v>
      </x:c>
      <x:c r="J476" s="16" t="n">
        <x:v>38.13999999999999</x:v>
      </x:c>
      <x:c r="K476" s="16" t="n">
        <x:v>36.20100000000001</x:v>
      </x:c>
      <x:c r="L476" s="16" t="n">
        <x:f>IF(I476="N/A","N/A",J476/I476*100)</x:f>
        <x:v>84.81398296604326</x:v>
      </x:c>
      <x:c r="M476" s="16" t="n">
        <x:f>IF(I476="N/A","N/A",K476/I476*100)</x:f>
        <x:v>80.50212368520538</x:v>
      </x:c>
      <x:c r="N476" s="19" t="n">
        <x:v>5.7</x:v>
      </x:c>
      <x:c r="O476" s="22"/>
    </x:row>
    <x:row r="477" ht="30" customHeight="1">
      <x:c r="A477" s="4" t="str">
        <x:v>WAB</x:v>
      </x:c>
      <x:c r="B477" s="4" t="str">
        <x:v>Wabtec</x:v>
      </x:c>
      <x:c r="C477" s="14" t="n">
        <x:v>389</x:v>
      </x:c>
      <x:c r="D477" s="4" t="str">
        <x:v>Industrials</x:v>
      </x:c>
      <x:c r="E477" s="4" t="str">
        <x:v>Rafael Santana</x:v>
      </x:c>
      <x:c r="F477" s="4" t="str">
        <x:v>Male</x:v>
      </x:c>
      <x:c r="G477" s="4" t="str">
        <x:v>Hispanic / Latino</x:v>
      </x:c>
      <x:c r="H477" s="14" t="n">
        <x:v>2019</x:v>
      </x:c>
      <x:c r="I477" s="16" t="str">
        <x:v>N/A</x:v>
      </x:c>
      <x:c r="J477" s="16" t="str">
        <x:v>N/A</x:v>
      </x:c>
      <x:c r="K477" s="16" t="str">
        <x:v>N/A</x:v>
      </x:c>
      <x:c r="L477" s="16" t="str">
        <x:f>IF(I477="N/A","N/A",J477/I477*100)</x:f>
        <x:v>N/A</x:v>
      </x:c>
      <x:c r="M477" s="16" t="str">
        <x:f>IF(I477="N/A","N/A",K477/I477*100)</x:f>
        <x:v>N/A</x:v>
      </x:c>
      <x:c r="N477" s="19" t="n">
        <x:v>9.4</x:v>
      </x:c>
      <x:c r="O477" s="22"/>
    </x:row>
    <x:row r="478" ht="30" customHeight="1">
      <x:c r="A478" s="4" t="str">
        <x:v>WAT</x:v>
      </x:c>
      <x:c r="B478" s="4" t="str">
        <x:v>Waters Corporation</x:v>
      </x:c>
      <x:c r="C478" s="14" t="str">
        <x:v>N/A</x:v>
      </x:c>
      <x:c r="D478" s="4" t="str">
        <x:v>Health Care</x:v>
      </x:c>
      <x:c r="E478" s="4" t="str">
        <x:v>Udit Batra</x:v>
      </x:c>
      <x:c r="F478" s="4" t="str">
        <x:v>Male</x:v>
      </x:c>
      <x:c r="G478" s="4" t="str">
        <x:v>South Asian</x:v>
      </x:c>
      <x:c r="H478" s="14" t="n">
        <x:v>2020</x:v>
      </x:c>
      <x:c r="I478" s="16" t="str">
        <x:v>N/A</x:v>
      </x:c>
      <x:c r="J478" s="16" t="str">
        <x:v>N/A</x:v>
      </x:c>
      <x:c r="K478" s="16" t="str">
        <x:v>N/A</x:v>
      </x:c>
      <x:c r="L478" s="16" t="str">
        <x:f>IF(I478="N/A","N/A",J478/I478*100)</x:f>
        <x:v>N/A</x:v>
      </x:c>
      <x:c r="M478" s="16" t="str">
        <x:f>IF(I478="N/A","N/A",K478/I478*100)</x:f>
        <x:v>N/A</x:v>
      </x:c>
      <x:c r="N478" s="19" t="n">
        <x:v>6.9</x:v>
      </x:c>
      <x:c r="O478" s="22"/>
    </x:row>
    <x:row r="479" ht="30" customHeight="1">
      <x:c r="A479" s="4" t="str">
        <x:v>WBD</x:v>
      </x:c>
      <x:c r="B479" s="4" t="str">
        <x:v>Warner Bros. Discovery</x:v>
      </x:c>
      <x:c r="C479" s="14" t="n">
        <x:v>126</x:v>
      </x:c>
      <x:c r="D479" s="4" t="str">
        <x:v>Communication Services</x:v>
      </x:c>
      <x:c r="E479" s="4" t="str">
        <x:v>David Zaslav</x:v>
      </x:c>
      <x:c r="F479" s="4" t="str">
        <x:v>Male</x:v>
      </x:c>
      <x:c r="G479" s="4" t="str">
        <x:v>White</x:v>
      </x:c>
      <x:c r="H479" s="14" t="str">
        <x:v>N/A</x:v>
      </x:c>
      <x:c r="I479" s="16" t="n">
        <x:v>45.96649084703692</x:v>
      </x:c>
      <x:c r="J479" s="16" t="n">
        <x:v>36.22119815668203</x:v>
      </x:c>
      <x:c r="K479" s="16" t="n">
        <x:v>21.58273381294964</x:v>
      </x:c>
      <x:c r="L479" s="16" t="n">
        <x:f>IF(I479="N/A","N/A",J479/I479*100)</x:f>
        <x:v>78.79913713060154</x:v>
      </x:c>
      <x:c r="M479" s="16" t="n">
        <x:f>IF(I479="N/A","N/A",K479/I479*100)</x:f>
        <x:v>46.95319006354147</x:v>
      </x:c>
      <x:c r="N479" s="19" t="n">
        <x:v>5.7</x:v>
      </x:c>
      <x:c r="O479" s="22"/>
    </x:row>
    <x:row r="480" ht="30" customHeight="1">
      <x:c r="A480" s="4" t="str">
        <x:v>WDAY</x:v>
      </x:c>
      <x:c r="B480" s="4" t="str">
        <x:v>Workday, Inc.</x:v>
      </x:c>
      <x:c r="C480" s="14" t="n">
        <x:v>430</x:v>
      </x:c>
      <x:c r="D480" s="4" t="str">
        <x:v>Information Technology</x:v>
      </x:c>
      <x:c r="E480" s="4" t="str">
        <x:v>Aneel Bhusri</x:v>
      </x:c>
      <x:c r="F480" s="4" t="str">
        <x:v>Male</x:v>
      </x:c>
      <x:c r="G480" s="4" t="str">
        <x:v>South Asian</x:v>
      </x:c>
      <x:c r="H480" s="14" t="n">
        <x:v>2026</x:v>
      </x:c>
      <x:c r="I480" s="16" t="str">
        <x:v>N/A</x:v>
      </x:c>
      <x:c r="J480" s="16" t="str">
        <x:v>N/A</x:v>
      </x:c>
      <x:c r="K480" s="16" t="str">
        <x:v>N/A</x:v>
      </x:c>
      <x:c r="L480" s="16" t="str">
        <x:f>IF(I480="N/A","N/A",J480/I480*100)</x:f>
        <x:v>N/A</x:v>
      </x:c>
      <x:c r="M480" s="16" t="str">
        <x:f>IF(I480="N/A","N/A",K480/I480*100)</x:f>
        <x:v>N/A</x:v>
      </x:c>
      <x:c r="N480" s="19" t="n">
        <x:v>5.7</x:v>
      </x:c>
      <x:c r="O480" s="22"/>
    </x:row>
    <x:row r="481" ht="30" customHeight="1">
      <x:c r="A481" s="4" t="str">
        <x:v>WDC</x:v>
      </x:c>
      <x:c r="B481" s="4" t="str">
        <x:v>Western Digital</x:v>
      </x:c>
      <x:c r="C481" s="14" t="n">
        <x:v>432</x:v>
      </x:c>
      <x:c r="D481" s="4" t="str">
        <x:v>Information Technology</x:v>
      </x:c>
      <x:c r="E481" s="4" t="str">
        <x:v>Irving Tan</x:v>
      </x:c>
      <x:c r="F481" s="4" t="str">
        <x:v>Male</x:v>
      </x:c>
      <x:c r="G481" s="4" t="str">
        <x:v>White</x:v>
      </x:c>
      <x:c r="H481" s="14" t="n">
        <x:v>2025</x:v>
      </x:c>
      <x:c r="I481" s="16" t="n">
        <x:v>65.182</x:v>
      </x:c>
      <x:c r="J481" s="16" t="n">
        <x:v>60.24</x:v>
      </x:c>
      <x:c r="K481" s="16" t="n">
        <x:v>39.831</x:v>
      </x:c>
      <x:c r="L481" s="16" t="n">
        <x:f>IF(I481="N/A","N/A",J481/I481*100)</x:f>
        <x:v>92.41815225062133</x:v>
      </x:c>
      <x:c r="M481" s="16" t="n">
        <x:f>IF(I481="N/A","N/A",K481/I481*100)</x:f>
        <x:v>61.10736092786352</x:v>
      </x:c>
      <x:c r="N481" s="19" t="n">
        <x:v>5.7</x:v>
      </x:c>
      <x:c r="O481" s="22"/>
    </x:row>
    <x:row r="482" ht="30" customHeight="1">
      <x:c r="A482" s="4" t="str">
        <x:v>WEC</x:v>
      </x:c>
      <x:c r="B482" s="4" t="str">
        <x:v>WEC Energy Group</x:v>
      </x:c>
      <x:c r="C482" s="14" t="n">
        <x:v>424</x:v>
      </x:c>
      <x:c r="D482" s="4" t="str">
        <x:v>Utilities</x:v>
      </x:c>
      <x:c r="E482" s="4" t="str">
        <x:v>Scott Lauber</x:v>
      </x:c>
      <x:c r="F482" s="4" t="str">
        <x:v>Male</x:v>
      </x:c>
      <x:c r="G482" s="4" t="str">
        <x:v>White</x:v>
      </x:c>
      <x:c r="H482" s="14" t="n">
        <x:v>2022</x:v>
      </x:c>
      <x:c r="I482" s="16" t="n">
        <x:v>17.857</x:v>
      </x:c>
      <x:c r="J482" s="16" t="n">
        <x:v>20.045999999999996</x:v>
      </x:c>
      <x:c r="K482" s="16" t="n">
        <x:v>14.583000000000002</x:v>
      </x:c>
      <x:c r="L482" s="16" t="n">
        <x:f>IF(I482="N/A","N/A",J482/I482*100)</x:f>
        <x:v>112.25849806798453</x:v>
      </x:c>
      <x:c r="M482" s="16" t="n">
        <x:f>IF(I482="N/A","N/A",K482/I482*100)</x:f>
        <x:v>81.66545332362661</x:v>
      </x:c>
      <x:c r="N482" s="19" t="n">
        <x:v>6.3</x:v>
      </x:c>
      <x:c r="O482" s="22"/>
    </x:row>
    <x:row r="483" ht="30" customHeight="1">
      <x:c r="A483" s="4" t="str">
        <x:v>WELL</x:v>
      </x:c>
      <x:c r="B483" s="4" t="str">
        <x:v>Welltower</x:v>
      </x:c>
      <x:c r="C483" s="14" t="n">
        <x:v>401</x:v>
      </x:c>
      <x:c r="D483" s="4" t="str">
        <x:v>Real Estate</x:v>
      </x:c>
      <x:c r="E483" s="4" t="str">
        <x:v>Shankh Mitra</x:v>
      </x:c>
      <x:c r="F483" s="4" t="str">
        <x:v>Male</x:v>
      </x:c>
      <x:c r="G483" s="4" t="str">
        <x:v>South Asian</x:v>
      </x:c>
      <x:c r="H483" s="14" t="n">
        <x:v>2020</x:v>
      </x:c>
      <x:c r="I483" s="16" t="n">
        <x:v>18.116</x:v>
      </x:c>
      <x:c r="J483" s="16" t="n">
        <x:v>15.152</x:v>
      </x:c>
      <x:c r="K483" s="16" t="n">
        <x:v>35.714</x:v>
      </x:c>
      <x:c r="L483" s="16" t="n">
        <x:f>IF(I483="N/A","N/A",J483/I483*100)</x:f>
        <x:v>83.63877235592845</x:v>
      </x:c>
      <x:c r="M483" s="16" t="n">
        <x:f>IF(I483="N/A","N/A",K483/I483*100)</x:f>
        <x:v>197.1406491499227</x:v>
      </x:c>
      <x:c r="N483" s="19" t="n">
        <x:v>6.4</x:v>
      </x:c>
      <x:c r="O483" s="22"/>
    </x:row>
    <x:row r="484" ht="30" customHeight="1">
      <x:c r="A484" s="4" t="str">
        <x:v>WFC</x:v>
      </x:c>
      <x:c r="B484" s="4" t="str">
        <x:v>Wells Fargo</x:v>
      </x:c>
      <x:c r="C484" s="14" t="n">
        <x:v>38</x:v>
      </x:c>
      <x:c r="D484" s="4" t="str">
        <x:v>Financials</x:v>
      </x:c>
      <x:c r="E484" s="4" t="str">
        <x:v>Charles Scharf</x:v>
      </x:c>
      <x:c r="F484" s="4" t="str">
        <x:v>Male</x:v>
      </x:c>
      <x:c r="G484" s="4" t="str">
        <x:v>White</x:v>
      </x:c>
      <x:c r="H484" s="14" t="n">
        <x:v>2019</x:v>
      </x:c>
      <x:c r="I484" s="16" t="n">
        <x:v>32.343999999999994</x:v>
      </x:c>
      <x:c r="J484" s="16" t="n">
        <x:v>36.937</x:v>
      </x:c>
      <x:c r="K484" s="16" t="n">
        <x:v>17.122999999999998</x:v>
      </x:c>
      <x:c r="L484" s="16" t="n">
        <x:f>IF(I484="N/A","N/A",J484/I484*100)</x:f>
        <x:v>114.2004699480584</x:v>
      </x:c>
      <x:c r="M484" s="16" t="n">
        <x:f>IF(I484="N/A","N/A",K484/I484*100)</x:f>
        <x:v>52.940267128370024</x:v>
      </x:c>
      <x:c r="N484" s="19" t="n">
        <x:v>7.1</x:v>
      </x:c>
      <x:c r="O484" s="22"/>
    </x:row>
    <x:row r="485" ht="30" customHeight="1">
      <x:c r="A485" s="4" t="str">
        <x:v>WM</x:v>
      </x:c>
      <x:c r="B485" s="4" t="str">
        <x:v>Waste Management</x:v>
      </x:c>
      <x:c r="C485" s="14" t="n">
        <x:v>179</x:v>
      </x:c>
      <x:c r="D485" s="4" t="str">
        <x:v>Industrials</x:v>
      </x:c>
      <x:c r="E485" s="4" t="str">
        <x:v>James Fish Jr.</x:v>
      </x:c>
      <x:c r="F485" s="4" t="str">
        <x:v>Male</x:v>
      </x:c>
      <x:c r="G485" s="4" t="str">
        <x:v>White</x:v>
      </x:c>
      <x:c r="H485" s="14" t="n">
        <x:v>2016</x:v>
      </x:c>
      <x:c r="I485" s="16" t="n">
        <x:v>34.211000000000006</x:v>
      </x:c>
      <x:c r="J485" s="16" t="n">
        <x:v>24.226000000000003</x:v>
      </x:c>
      <x:c r="K485" s="16" t="n">
        <x:v>11.841999999999997</x:v>
      </x:c>
      <x:c r="L485" s="16" t="n">
        <x:f>IF(I485="N/A","N/A",J485/I485*100)</x:f>
        <x:v>70.81348104410861</x:v>
      </x:c>
      <x:c r="M485" s="16" t="n">
        <x:f>IF(I485="N/A","N/A",K485/I485*100)</x:f>
        <x:v>34.61459764403261</x:v>
      </x:c>
      <x:c r="N485" s="19" t="n">
        <x:v>9.4</x:v>
      </x:c>
      <x:c r="O485" s="22"/>
    </x:row>
    <x:row r="486" ht="30" customHeight="1">
      <x:c r="A486" s="4" t="str">
        <x:v>WMB</x:v>
      </x:c>
      <x:c r="B486" s="4" t="str">
        <x:v>Williams Companies</x:v>
      </x:c>
      <x:c r="C486" s="14" t="n">
        <x:v>373</x:v>
      </x:c>
      <x:c r="D486" s="4" t="str">
        <x:v>Energy</x:v>
      </x:c>
      <x:c r="E486" s="4" t="str">
        <x:v>Chad Zamarin</x:v>
      </x:c>
      <x:c r="F486" s="4" t="str">
        <x:v>Male</x:v>
      </x:c>
      <x:c r="G486" s="4" t="str">
        <x:v>White</x:v>
      </x:c>
      <x:c r="H486" s="14" t="n">
        <x:v>2025</x:v>
      </x:c>
      <x:c r="I486" s="16" t="n">
        <x:v>19.806999999999995</x:v>
      </x:c>
      <x:c r="J486" s="16" t="n">
        <x:v>10.556</x:v>
      </x:c>
      <x:c r="K486" s="16" t="n">
        <x:v>12.195</x:v>
      </x:c>
      <x:c r="L486" s="16" t="n">
        <x:f>IF(I486="N/A","N/A",J486/I486*100)</x:f>
        <x:v>53.29428989751099</x:v>
      </x:c>
      <x:c r="M486" s="16" t="n">
        <x:f>IF(I486="N/A","N/A",K486/I486*100)</x:f>
        <x:v>61.56914222244663</x:v>
      </x:c>
      <x:c r="N486" s="19" t="n">
        <x:v>9.4</x:v>
      </x:c>
      <x:c r="O486" s="22"/>
    </x:row>
    <x:row r="487" ht="30" customHeight="1">
      <x:c r="A487" s="4" t="str">
        <x:v>WMT</x:v>
      </x:c>
      <x:c r="B487" s="4" t="str">
        <x:v>Walmart</x:v>
      </x:c>
      <x:c r="C487" s="14" t="n">
        <x:v>2</x:v>
      </x:c>
      <x:c r="D487" s="4" t="str">
        <x:v>Consumer Staples</x:v>
      </x:c>
      <x:c r="E487" s="4" t="str">
        <x:v>John R. Furner</x:v>
      </x:c>
      <x:c r="F487" s="4" t="str">
        <x:v>Male</x:v>
      </x:c>
      <x:c r="G487" s="4" t="str">
        <x:v>White</x:v>
      </x:c>
      <x:c r="H487" s="14" t="n">
        <x:v>2026</x:v>
      </x:c>
      <x:c r="I487" s="16" t="n">
        <x:v>45.659000000000006</x:v>
      </x:c>
      <x:c r="J487" s="16" t="n">
        <x:v>35.782000000000004</x:v>
      </x:c>
      <x:c r="K487" s="16" t="n">
        <x:v>26.585000000000004</x:v>
      </x:c>
      <x:c r="L487" s="16" t="n">
        <x:f>IF(I487="N/A","N/A",J487/I487*100)</x:f>
        <x:v>78.36790118049015</x:v>
      </x:c>
      <x:c r="M487" s="16" t="n">
        <x:f>IF(I487="N/A","N/A",K487/I487*100)</x:f>
        <x:v>58.2251034845266</x:v>
      </x:c>
      <x:c r="N487" s="19" t="n">
        <x:v>6.3</x:v>
      </x:c>
      <x:c r="O487" s="22"/>
    </x:row>
    <x:row r="488" ht="30" customHeight="1">
      <x:c r="A488" s="4" t="str">
        <x:v>WRB</x:v>
      </x:c>
      <x:c r="B488" s="4" t="str">
        <x:v>W. R. Berkley Corporation</x:v>
      </x:c>
      <x:c r="C488" s="14" t="n">
        <x:v>305</x:v>
      </x:c>
      <x:c r="D488" s="4" t="str">
        <x:v>Financials</x:v>
      </x:c>
      <x:c r="E488" s="4" t="str">
        <x:v>William R. Berkley Jr.</x:v>
      </x:c>
      <x:c r="F488" s="4" t="str">
        <x:v>Male</x:v>
      </x:c>
      <x:c r="G488" s="4" t="str">
        <x:v>White</x:v>
      </x:c>
      <x:c r="H488" s="14" t="n">
        <x:v>2015</x:v>
      </x:c>
      <x:c r="I488" s="16" t="str">
        <x:v>N/A</x:v>
      </x:c>
      <x:c r="J488" s="16" t="str">
        <x:v>N/A</x:v>
      </x:c>
      <x:c r="K488" s="16" t="str">
        <x:v>N/A</x:v>
      </x:c>
      <x:c r="L488" s="16" t="str">
        <x:f>IF(I488="N/A","N/A",J488/I488*100)</x:f>
        <x:v>N/A</x:v>
      </x:c>
      <x:c r="M488" s="16" t="str">
        <x:f>IF(I488="N/A","N/A",K488/I488*100)</x:f>
        <x:v>N/A</x:v>
      </x:c>
      <x:c r="N488" s="19" t="n">
        <x:v>7.1</x:v>
      </x:c>
      <x:c r="O488" s="22"/>
    </x:row>
    <x:row r="489" ht="30" customHeight="1">
      <x:c r="A489" s="4" t="str">
        <x:v>WSM</x:v>
      </x:c>
      <x:c r="B489" s="4" t="str">
        <x:v>Williams-Sonoma, Inc.</x:v>
      </x:c>
      <x:c r="C489" s="14" t="n">
        <x:v>490</x:v>
      </x:c>
      <x:c r="D489" s="4" t="str">
        <x:v>Consumer Discretionary</x:v>
      </x:c>
      <x:c r="E489" s="4" t="str">
        <x:v>Laura Alber</x:v>
      </x:c>
      <x:c r="F489" s="4" t="str">
        <x:v>Female</x:v>
      </x:c>
      <x:c r="G489" s="4" t="str">
        <x:v>White</x:v>
      </x:c>
      <x:c r="H489" s="14" t="n">
        <x:v>2010</x:v>
      </x:c>
      <x:c r="I489" s="16" t="str">
        <x:v>N/A</x:v>
      </x:c>
      <x:c r="J489" s="16" t="str">
        <x:v>N/A</x:v>
      </x:c>
      <x:c r="K489" s="16" t="str">
        <x:v>N/A</x:v>
      </x:c>
      <x:c r="L489" s="16" t="str">
        <x:f>IF(I489="N/A","N/A",J489/I489*100)</x:f>
        <x:v>N/A</x:v>
      </x:c>
      <x:c r="M489" s="16" t="str">
        <x:f>IF(I489="N/A","N/A",K489/I489*100)</x:f>
        <x:v>N/A</x:v>
      </x:c>
      <x:c r="N489" s="19" t="n">
        <x:v>6.3</x:v>
      </x:c>
      <x:c r="O489" s="22"/>
    </x:row>
    <x:row r="490" ht="30" customHeight="1">
      <x:c r="A490" s="4" t="str">
        <x:v>WST</x:v>
      </x:c>
      <x:c r="B490" s="4" t="str">
        <x:v>West Pharmaceutical Services</x:v>
      </x:c>
      <x:c r="C490" s="14" t="str">
        <x:v>N/A</x:v>
      </x:c>
      <x:c r="D490" s="4" t="str">
        <x:v>Health Care</x:v>
      </x:c>
      <x:c r="E490" s="4" t="str">
        <x:v>Eric Green</x:v>
      </x:c>
      <x:c r="F490" s="4" t="str">
        <x:v>Male</x:v>
      </x:c>
      <x:c r="G490" s="4" t="str">
        <x:v>White</x:v>
      </x:c>
      <x:c r="H490" s="14" t="n">
        <x:v>2015</x:v>
      </x:c>
      <x:c r="I490" s="16" t="n">
        <x:v>25.036</x:v>
      </x:c>
      <x:c r="J490" s="16" t="n">
        <x:v>18.182</x:v>
      </x:c>
      <x:c r="K490" s="16" t="n">
        <x:v>21.918000000000003</x:v>
      </x:c>
      <x:c r="L490" s="16" t="n">
        <x:f>IF(I490="N/A","N/A",J490/I490*100)</x:f>
        <x:v>72.62342227192842</x:v>
      </x:c>
      <x:c r="M490" s="16" t="n">
        <x:f>IF(I490="N/A","N/A",K490/I490*100)</x:f>
        <x:v>87.54593385524845</x:v>
      </x:c>
      <x:c r="N490" s="19" t="n">
        <x:v>6.9</x:v>
      </x:c>
      <x:c r="O490" s="22"/>
    </x:row>
    <x:row r="491" ht="30" customHeight="1">
      <x:c r="A491" s="4" t="str">
        <x:v>WTW</x:v>
      </x:c>
      <x:c r="B491" s="4" t="str">
        <x:v>Willis Towers Watson</x:v>
      </x:c>
      <x:c r="C491" s="14" t="str">
        <x:v>N/A</x:v>
      </x:c>
      <x:c r="D491" s="4" t="str">
        <x:v>Financials</x:v>
      </x:c>
      <x:c r="E491" s="4" t="str">
        <x:v>Carl Hess</x:v>
      </x:c>
      <x:c r="F491" s="4" t="str">
        <x:v>Male</x:v>
      </x:c>
      <x:c r="G491" s="4" t="str">
        <x:v>White</x:v>
      </x:c>
      <x:c r="H491" s="14" t="n">
        <x:v>2022</x:v>
      </x:c>
      <x:c r="I491" s="16" t="n">
        <x:v>24.811000000000007</x:v>
      </x:c>
      <x:c r="J491" s="16" t="n">
        <x:v>16.608</x:v>
      </x:c>
      <x:c r="K491" s="16" t="n">
        <x:v>6.25</x:v>
      </x:c>
      <x:c r="L491" s="16" t="n">
        <x:f>IF(I491="N/A","N/A",J491/I491*100)</x:f>
        <x:v>66.93805167062995</x:v>
      </x:c>
      <x:c r="M491" s="16" t="n">
        <x:f>IF(I491="N/A","N/A",K491/I491*100)</x:f>
        <x:v>25.190439724315823</x:v>
      </x:c>
      <x:c r="N491" s="19" t="n">
        <x:v>7.1</x:v>
      </x:c>
      <x:c r="O491" s="22"/>
    </x:row>
    <x:row r="492" ht="30" customHeight="1">
      <x:c r="A492" s="4" t="str">
        <x:v>WY</x:v>
      </x:c>
      <x:c r="B492" s="4" t="str">
        <x:v>Weyerhaeuser</x:v>
      </x:c>
      <x:c r="C492" s="14" t="str">
        <x:v>N/A</x:v>
      </x:c>
      <x:c r="D492" s="4" t="str">
        <x:v>Real Estate</x:v>
      </x:c>
      <x:c r="E492" s="4" t="str">
        <x:v>Devin Stockfish</x:v>
      </x:c>
      <x:c r="F492" s="4" t="str">
        <x:v>Male</x:v>
      </x:c>
      <x:c r="G492" s="4" t="str">
        <x:v>White</x:v>
      </x:c>
      <x:c r="H492" s="14" t="n">
        <x:v>2019</x:v>
      </x:c>
      <x:c r="I492" s="16" t="n">
        <x:v>15.949000000000002</x:v>
      </x:c>
      <x:c r="J492" s="16" t="n">
        <x:v>13.197000000000003</x:v>
      </x:c>
      <x:c r="K492" s="16" t="n">
        <x:v>4.4440000000000035</x:v>
      </x:c>
      <x:c r="L492" s="16" t="n">
        <x:f>IF(I492="N/A","N/A",J492/I492*100)</x:f>
        <x:v>82.74499968650073</x:v>
      </x:c>
      <x:c r="M492" s="16" t="n">
        <x:f>IF(I492="N/A","N/A",K492/I492*100)</x:f>
        <x:v>27.863815913223416</x:v>
      </x:c>
      <x:c r="N492" s="19" t="n">
        <x:v>6.4</x:v>
      </x:c>
      <x:c r="O492" s="22"/>
    </x:row>
    <x:row r="493" ht="30" customHeight="1">
      <x:c r="A493" s="4" t="str">
        <x:v>WYNN</x:v>
      </x:c>
      <x:c r="B493" s="4" t="str">
        <x:v>Wynn Resorts</x:v>
      </x:c>
      <x:c r="C493" s="14" t="str">
        <x:v>N/A</x:v>
      </x:c>
      <x:c r="D493" s="4" t="str">
        <x:v>Consumer Discretionary</x:v>
      </x:c>
      <x:c r="E493" s="4" t="str">
        <x:v>Craig Billings</x:v>
      </x:c>
      <x:c r="F493" s="4" t="str">
        <x:v>Male</x:v>
      </x:c>
      <x:c r="G493" s="4" t="str">
        <x:v>White</x:v>
      </x:c>
      <x:c r="H493" s="14" t="n">
        <x:v>2022</x:v>
      </x:c>
      <x:c r="I493" s="16" t="n">
        <x:v>54.733999999999995</x:v>
      </x:c>
      <x:c r="J493" s="16" t="n">
        <x:v>56.533</x:v>
      </x:c>
      <x:c r="K493" s="16" t="n">
        <x:v>25.153000000000002</x:v>
      </x:c>
      <x:c r="L493" s="16" t="n">
        <x:f>IF(I493="N/A","N/A",J493/I493*100)</x:f>
        <x:v>103.28680527642781</x:v>
      </x:c>
      <x:c r="M493" s="16" t="n">
        <x:f>IF(I493="N/A","N/A",K493/I493*100)</x:f>
        <x:v>45.95498227792598</x:v>
      </x:c>
      <x:c r="N493" s="19" t="n">
        <x:v>4.9</x:v>
      </x:c>
      <x:c r="O493" s="22"/>
    </x:row>
    <x:row r="494" ht="30" customHeight="1">
      <x:c r="A494" s="4" t="str">
        <x:v>XEL</x:v>
      </x:c>
      <x:c r="B494" s="4" t="str">
        <x:v>Xcel Energy</x:v>
      </x:c>
      <x:c r="C494" s="14" t="n">
        <x:v>306</x:v>
      </x:c>
      <x:c r="D494" s="4" t="str">
        <x:v>Utilities</x:v>
      </x:c>
      <x:c r="E494" s="4" t="str">
        <x:v>Robert Frenzel</x:v>
      </x:c>
      <x:c r="F494" s="4" t="str">
        <x:v>Male</x:v>
      </x:c>
      <x:c r="G494" s="4" t="str">
        <x:v>White</x:v>
      </x:c>
      <x:c r="H494" s="14" t="n">
        <x:v>2021</x:v>
      </x:c>
      <x:c r="I494" s="16" t="n">
        <x:v>17.417000000000005</x:v>
      </x:c>
      <x:c r="J494" s="16" t="n">
        <x:v>11.012</x:v>
      </x:c>
      <x:c r="K494" s="16" t="n">
        <x:v>10.255999999999998</x:v>
      </x:c>
      <x:c r="L494" s="16" t="n">
        <x:f>IF(I494="N/A","N/A",J494/I494*100)</x:f>
        <x:v>63.225584199345455</x:v>
      </x:c>
      <x:c r="M494" s="16" t="n">
        <x:f>IF(I494="N/A","N/A",K494/I494*100)</x:f>
        <x:v>58.88499741631736</x:v>
      </x:c>
      <x:c r="N494" s="19" t="n">
        <x:v>6.3</x:v>
      </x:c>
      <x:c r="O494" s="22"/>
    </x:row>
    <x:row r="495" ht="30" customHeight="1">
      <x:c r="A495" s="4" t="str">
        <x:v>XOM</x:v>
      </x:c>
      <x:c r="B495" s="4" t="str">
        <x:v>ExxonMobil</x:v>
      </x:c>
      <x:c r="C495" s="14" t="n">
        <x:v>9</x:v>
      </x:c>
      <x:c r="D495" s="4" t="str">
        <x:v>Energy</x:v>
      </x:c>
      <x:c r="E495" s="4" t="str">
        <x:v>Darren Woods</x:v>
      </x:c>
      <x:c r="F495" s="4" t="str">
        <x:v>Male</x:v>
      </x:c>
      <x:c r="G495" s="4" t="str">
        <x:v>White</x:v>
      </x:c>
      <x:c r="H495" s="14" t="n">
        <x:v>2016</x:v>
      </x:c>
      <x:c r="I495" s="16" t="n">
        <x:v>30.706999999999994</x:v>
      </x:c>
      <x:c r="J495" s="16" t="n">
        <x:v>20.703000000000003</x:v>
      </x:c>
      <x:c r="K495" s="16" t="n">
        <x:v>8.433999999999997</x:v>
      </x:c>
      <x:c r="L495" s="16" t="n">
        <x:f>IF(I495="N/A","N/A",J495/I495*100)</x:f>
        <x:v>67.42110919334357</x:v>
      </x:c>
      <x:c r="M495" s="16" t="n">
        <x:f>IF(I495="N/A","N/A",K495/I495*100)</x:f>
        <x:v>27.466050086299536</x:v>
      </x:c>
      <x:c r="N495" s="19" t="n">
        <x:v>9.4</x:v>
      </x:c>
      <x:c r="O495" s="22"/>
    </x:row>
    <x:row r="496" ht="30" customHeight="1">
      <x:c r="A496" s="4" t="str">
        <x:v>XYL</x:v>
      </x:c>
      <x:c r="B496" s="4" t="str">
        <x:v>Xylem Inc.</x:v>
      </x:c>
      <x:c r="C496" s="14" t="n">
        <x:v>443</x:v>
      </x:c>
      <x:c r="D496" s="4" t="str">
        <x:v>Industrials</x:v>
      </x:c>
      <x:c r="E496" s="4" t="str">
        <x:v>Matthew Pine</x:v>
      </x:c>
      <x:c r="F496" s="4" t="str">
        <x:v>Male</x:v>
      </x:c>
      <x:c r="G496" s="4" t="str">
        <x:v>White</x:v>
      </x:c>
      <x:c r="H496" s="14" t="n">
        <x:v>2024</x:v>
      </x:c>
      <x:c r="I496" s="16" t="n">
        <x:v>21.133000000000003</x:v>
      </x:c>
      <x:c r="J496" s="16" t="n">
        <x:v>18.987</x:v>
      </x:c>
      <x:c r="K496" s="16" t="n">
        <x:v>18.918999999999997</x:v>
      </x:c>
      <x:c r="L496" s="16" t="n">
        <x:f>IF(I496="N/A","N/A",J496/I496*100)</x:f>
        <x:v>89.84526569819711</x:v>
      </x:c>
      <x:c r="M496" s="16" t="n">
        <x:f>IF(I496="N/A","N/A",K496/I496*100)</x:f>
        <x:v>89.52349406142051</x:v>
      </x:c>
      <x:c r="N496" s="19" t="n">
        <x:v>9.4</x:v>
      </x:c>
      <x:c r="O496" s="22"/>
    </x:row>
    <x:row r="497" ht="30" customHeight="1">
      <x:c r="A497" s="4" t="str">
        <x:v>XYZ</x:v>
      </x:c>
      <x:c r="B497" s="4" t="str">
        <x:v>Block, Inc.</x:v>
      </x:c>
      <x:c r="C497" s="14" t="n">
        <x:v>191</x:v>
      </x:c>
      <x:c r="D497" s="4" t="str">
        <x:v>Financials</x:v>
      </x:c>
      <x:c r="E497" s="4" t="str">
        <x:v>Jack Dorsey</x:v>
      </x:c>
      <x:c r="F497" s="4" t="str">
        <x:v>Male</x:v>
      </x:c>
      <x:c r="G497" s="4" t="str">
        <x:v>White</x:v>
      </x:c>
      <x:c r="H497" s="14" t="str">
        <x:v>N/A</x:v>
      </x:c>
      <x:c r="I497" s="16" t="str">
        <x:v>N/A</x:v>
      </x:c>
      <x:c r="J497" s="16" t="str">
        <x:v>N/A</x:v>
      </x:c>
      <x:c r="K497" s="16" t="str">
        <x:v>N/A</x:v>
      </x:c>
      <x:c r="L497" s="16" t="str">
        <x:f>IF(I497="N/A","N/A",J497/I497*100)</x:f>
        <x:v>N/A</x:v>
      </x:c>
      <x:c r="M497" s="16" t="str">
        <x:f>IF(I497="N/A","N/A",K497/I497*100)</x:f>
        <x:v>N/A</x:v>
      </x:c>
      <x:c r="N497" s="19" t="n">
        <x:v>7.1</x:v>
      </x:c>
      <x:c r="O497" s="22"/>
    </x:row>
    <x:row r="498" ht="30" customHeight="1">
      <x:c r="A498" s="4" t="str">
        <x:v>YUM</x:v>
      </x:c>
      <x:c r="B498" s="4" t="str">
        <x:v>Yum! Brands</x:v>
      </x:c>
      <x:c r="C498" s="14" t="n">
        <x:v>474</x:v>
      </x:c>
      <x:c r="D498" s="4" t="str">
        <x:v>Consumer Discretionary</x:v>
      </x:c>
      <x:c r="E498" s="4" t="str">
        <x:v>Chris Turner</x:v>
      </x:c>
      <x:c r="F498" s="4" t="str">
        <x:v>Male</x:v>
      </x:c>
      <x:c r="G498" s="4" t="str">
        <x:v>White</x:v>
      </x:c>
      <x:c r="H498" s="14" t="n">
        <x:v>2025</x:v>
      </x:c>
      <x:c r="I498" s="16" t="n">
        <x:v>43.739279588336196</x:v>
      </x:c>
      <x:c r="J498" s="16" t="n">
        <x:v>52.66704098820887</x:v>
      </x:c>
      <x:c r="K498" s="16" t="n">
        <x:v>31.93717277486911</x:v>
      </x:c>
      <x:c r="L498" s="16" t="n">
        <x:f>IF(I498="N/A","N/A",J498/I498*100)</x:f>
        <x:v>120.41131331814026</x:v>
      </x:c>
      <x:c r="M498" s="16" t="n">
        <x:f>IF(I498="N/A","N/A",K498/I498*100)</x:f>
        <x:v>73.01714403038703</x:v>
      </x:c>
      <x:c r="N498" s="19" t="n">
        <x:v>4.9</x:v>
      </x:c>
      <x:c r="O498" s="22"/>
    </x:row>
    <x:row r="499" ht="30" customHeight="1">
      <x:c r="A499" s="4" t="str">
        <x:v>ZBH</x:v>
      </x:c>
      <x:c r="B499" s="4" t="str">
        <x:v>Zimmer Biomet</x:v>
      </x:c>
      <x:c r="C499" s="14" t="n">
        <x:v>473</x:v>
      </x:c>
      <x:c r="D499" s="4" t="str">
        <x:v>Health Care</x:v>
      </x:c>
      <x:c r="E499" s="4" t="str">
        <x:v>Ivan Tornos</x:v>
      </x:c>
      <x:c r="F499" s="4" t="str">
        <x:v>Male</x:v>
      </x:c>
      <x:c r="G499" s="4" t="str">
        <x:v>Hispanic / Latino</x:v>
      </x:c>
      <x:c r="H499" s="14" t="n">
        <x:v>2023</x:v>
      </x:c>
      <x:c r="I499" s="16" t="str">
        <x:v>N/A</x:v>
      </x:c>
      <x:c r="J499" s="16" t="str">
        <x:v>N/A</x:v>
      </x:c>
      <x:c r="K499" s="16" t="str">
        <x:v>N/A</x:v>
      </x:c>
      <x:c r="L499" s="16" t="str">
        <x:f>IF(I499="N/A","N/A",J499/I499*100)</x:f>
        <x:v>N/A</x:v>
      </x:c>
      <x:c r="M499" s="16" t="str">
        <x:f>IF(I499="N/A","N/A",K499/I499*100)</x:f>
        <x:v>N/A</x:v>
      </x:c>
      <x:c r="N499" s="19" t="n">
        <x:v>6.9</x:v>
      </x:c>
      <x:c r="O499" s="22"/>
    </x:row>
    <x:row r="500" ht="30" customHeight="1">
      <x:c r="A500" s="4" t="str">
        <x:v>ZBRA</x:v>
      </x:c>
      <x:c r="B500" s="4" t="str">
        <x:v>Zebra Technologies</x:v>
      </x:c>
      <x:c r="C500" s="14" t="str">
        <x:v>N/A</x:v>
      </x:c>
      <x:c r="D500" s="4" t="str">
        <x:v>Information Technology</x:v>
      </x:c>
      <x:c r="E500" s="4" t="str">
        <x:v>William Burns</x:v>
      </x:c>
      <x:c r="F500" s="4" t="str">
        <x:v>Male</x:v>
      </x:c>
      <x:c r="G500" s="4" t="str">
        <x:v>White</x:v>
      </x:c>
      <x:c r="H500" s="14" t="n">
        <x:v>2023</x:v>
      </x:c>
      <x:c r="I500" s="16" t="n">
        <x:v>35.486</x:v>
      </x:c>
      <x:c r="J500" s="16" t="n">
        <x:v>23.189999999999998</x:v>
      </x:c>
      <x:c r="K500" s="16" t="n">
        <x:v>18.072</x:v>
      </x:c>
      <x:c r="L500" s="16" t="n">
        <x:f>IF(I500="N/A","N/A",J500/I500*100)</x:f>
        <x:v>65.34971538071352</x:v>
      </x:c>
      <x:c r="M500" s="16" t="n">
        <x:f>IF(I500="N/A","N/A",K500/I500*100)</x:f>
        <x:v>50.92712619061038</x:v>
      </x:c>
      <x:c r="N500" s="19" t="n">
        <x:v>5.7</x:v>
      </x:c>
      <x:c r="O500" s="22"/>
    </x:row>
    <x:row r="501" ht="30" customHeight="1">
      <x:c r="A501" s="4" t="str">
        <x:v>ZTS</x:v>
      </x:c>
      <x:c r="B501" s="4" t="str">
        <x:v>Zoetis</x:v>
      </x:c>
      <x:c r="C501" s="14" t="n">
        <x:v>434</x:v>
      </x:c>
      <x:c r="D501" s="4" t="str">
        <x:v>Health Care</x:v>
      </x:c>
      <x:c r="E501" s="4" t="str">
        <x:v>Kristin Peck</x:v>
      </x:c>
      <x:c r="F501" s="4" t="str">
        <x:v>Female</x:v>
      </x:c>
      <x:c r="G501" s="4" t="str">
        <x:v>White</x:v>
      </x:c>
      <x:c r="H501" s="14" t="n">
        <x:v>2020</x:v>
      </x:c>
      <x:c r="I501" s="16" t="n">
        <x:v>23.724999999999994</x:v>
      </x:c>
      <x:c r="J501" s="16" t="n">
        <x:v>15.312000000000003</x:v>
      </x:c>
      <x:c r="K501" s="16" t="n">
        <x:v>21.711000000000002</x:v>
      </x:c>
      <x:c r="L501" s="16" t="n">
        <x:f>IF(I501="N/A","N/A",J501/I501*100)</x:f>
        <x:v>64.53951527924133</x:v>
      </x:c>
      <x:c r="M501" s="16" t="n">
        <x:f>IF(I501="N/A","N/A",K501/I501*100)</x:f>
        <x:v>91.51106427818759</x:v>
      </x:c>
      <x:c r="N501" s="19" t="n">
        <x:v>6.9</x:v>
      </x:c>
      <x:c r="O501" s="22"/>
    </x:row>
  </x:sheetData>
  <x:pageMargins left="0.7" right="0.7" top="0.75" bottom="0.75" header="0.3" footer="0.3"/>
</x:worksheet>
</file>